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20\publiczny\OWO\Magdalena Siewkowska\Zamówienia publiczne_2019\Materiały biurowe\Dokumenty ostateczne\"/>
    </mc:Choice>
  </mc:AlternateContent>
  <xr:revisionPtr revIDLastSave="0" documentId="13_ncr:1_{75143E8D-27EB-4F6F-82BC-409C3445E2E7}" xr6:coauthVersionLast="40" xr6:coauthVersionMax="40" xr10:uidLastSave="{00000000-0000-0000-0000-000000000000}"/>
  <bookViews>
    <workbookView xWindow="0" yWindow="0" windowWidth="28800" windowHeight="12225" xr2:uid="{00000000-000D-0000-FFFF-FFFF00000000}"/>
  </bookViews>
  <sheets>
    <sheet name="Starostwo" sheetId="1" r:id="rId1"/>
    <sheet name="Arkusz2" sheetId="2" r:id="rId2"/>
    <sheet name="Arkusz3" sheetId="3" r:id="rId3"/>
  </sheets>
  <definedNames>
    <definedName name="_xlnm.Print_Area" localSheetId="0">Starostwo!#REF!</definedName>
    <definedName name="_xlnm.Print_Titles" localSheetId="0">Starostwo!$3:$3</definedName>
  </definedNames>
  <calcPr calcId="181029"/>
</workbook>
</file>

<file path=xl/calcChain.xml><?xml version="1.0" encoding="utf-8"?>
<calcChain xmlns="http://schemas.openxmlformats.org/spreadsheetml/2006/main">
  <c r="I5" i="1" l="1"/>
  <c r="J5" i="1" s="1"/>
  <c r="K5" i="1" s="1"/>
  <c r="I6" i="1"/>
  <c r="J6" i="1" s="1"/>
  <c r="K6" i="1" s="1"/>
  <c r="I7" i="1"/>
  <c r="J7" i="1"/>
  <c r="K7" i="1" s="1"/>
  <c r="I8" i="1"/>
  <c r="J8" i="1" s="1"/>
  <c r="K8" i="1" s="1"/>
  <c r="I9" i="1"/>
  <c r="J9" i="1" s="1"/>
  <c r="K9" i="1" s="1"/>
  <c r="I10" i="1"/>
  <c r="J10" i="1" s="1"/>
  <c r="K10" i="1" s="1"/>
  <c r="I11" i="1"/>
  <c r="J11" i="1" s="1"/>
  <c r="K11" i="1" s="1"/>
  <c r="I12" i="1"/>
  <c r="J12" i="1" s="1"/>
  <c r="K12" i="1" s="1"/>
  <c r="I13" i="1"/>
  <c r="J13" i="1" s="1"/>
  <c r="K13" i="1" s="1"/>
  <c r="I14" i="1"/>
  <c r="J14" i="1" s="1"/>
  <c r="K14" i="1" s="1"/>
  <c r="I15" i="1"/>
  <c r="J15" i="1" s="1"/>
  <c r="K15" i="1" s="1"/>
  <c r="I16" i="1"/>
  <c r="J16" i="1" s="1"/>
  <c r="K16" i="1" s="1"/>
  <c r="I17" i="1"/>
  <c r="J17" i="1" s="1"/>
  <c r="K17" i="1" s="1"/>
  <c r="I18" i="1"/>
  <c r="J18" i="1" s="1"/>
  <c r="K18" i="1" s="1"/>
  <c r="I19" i="1"/>
  <c r="J19" i="1" s="1"/>
  <c r="K19" i="1" s="1"/>
  <c r="I20" i="1"/>
  <c r="J20" i="1" s="1"/>
  <c r="K20" i="1" s="1"/>
  <c r="I21" i="1"/>
  <c r="J21" i="1" s="1"/>
  <c r="K21" i="1" s="1"/>
  <c r="I22" i="1"/>
  <c r="J22" i="1" s="1"/>
  <c r="K22" i="1" s="1"/>
  <c r="I23" i="1"/>
  <c r="J23" i="1" s="1"/>
  <c r="K23" i="1" s="1"/>
  <c r="I24" i="1"/>
  <c r="J24" i="1" s="1"/>
  <c r="K24" i="1" s="1"/>
  <c r="I25" i="1"/>
  <c r="J25" i="1" s="1"/>
  <c r="K25" i="1" s="1"/>
  <c r="I26" i="1"/>
  <c r="J26" i="1" s="1"/>
  <c r="K26" i="1" s="1"/>
  <c r="I27" i="1"/>
  <c r="J27" i="1" s="1"/>
  <c r="K27" i="1" s="1"/>
  <c r="I28" i="1"/>
  <c r="J28" i="1" s="1"/>
  <c r="K28" i="1" s="1"/>
  <c r="I29" i="1"/>
  <c r="J29" i="1" s="1"/>
  <c r="K29" i="1" s="1"/>
  <c r="I30" i="1"/>
  <c r="J30" i="1" s="1"/>
  <c r="K30" i="1" s="1"/>
  <c r="I31" i="1"/>
  <c r="J31" i="1" s="1"/>
  <c r="K31" i="1" s="1"/>
  <c r="I32" i="1"/>
  <c r="J32" i="1" s="1"/>
  <c r="K32" i="1" s="1"/>
  <c r="I33" i="1"/>
  <c r="J33" i="1" s="1"/>
  <c r="K33" i="1" s="1"/>
  <c r="I34" i="1"/>
  <c r="J34" i="1" s="1"/>
  <c r="K34" i="1" s="1"/>
  <c r="I35" i="1"/>
  <c r="J35" i="1" s="1"/>
  <c r="K35" i="1" s="1"/>
  <c r="I36" i="1"/>
  <c r="J36" i="1" s="1"/>
  <c r="K36" i="1" s="1"/>
  <c r="I37" i="1"/>
  <c r="J37" i="1" s="1"/>
  <c r="K37" i="1" s="1"/>
  <c r="I38" i="1"/>
  <c r="J38" i="1" s="1"/>
  <c r="K38" i="1" s="1"/>
  <c r="I39" i="1"/>
  <c r="J39" i="1" s="1"/>
  <c r="K39" i="1" s="1"/>
  <c r="I40" i="1"/>
  <c r="J40" i="1" s="1"/>
  <c r="K40" i="1" s="1"/>
  <c r="I41" i="1"/>
  <c r="J41" i="1" s="1"/>
  <c r="K41" i="1" s="1"/>
  <c r="I42" i="1"/>
  <c r="J42" i="1" s="1"/>
  <c r="K42" i="1" s="1"/>
  <c r="I43" i="1"/>
  <c r="J43" i="1" s="1"/>
  <c r="K43" i="1" s="1"/>
  <c r="I44" i="1"/>
  <c r="J44" i="1" s="1"/>
  <c r="K44" i="1" s="1"/>
  <c r="I45" i="1"/>
  <c r="J45" i="1" s="1"/>
  <c r="K45" i="1" s="1"/>
  <c r="I46" i="1"/>
  <c r="J46" i="1" s="1"/>
  <c r="K46" i="1" s="1"/>
  <c r="I47" i="1"/>
  <c r="J47" i="1" s="1"/>
  <c r="K47" i="1" s="1"/>
  <c r="I48" i="1"/>
  <c r="J48" i="1" s="1"/>
  <c r="K48" i="1" s="1"/>
  <c r="I49" i="1"/>
  <c r="J49" i="1" s="1"/>
  <c r="K49" i="1" s="1"/>
  <c r="I50" i="1"/>
  <c r="J50" i="1" s="1"/>
  <c r="K50" i="1" s="1"/>
  <c r="I51" i="1"/>
  <c r="J51" i="1" s="1"/>
  <c r="K51" i="1" s="1"/>
  <c r="I52" i="1"/>
  <c r="J52" i="1" s="1"/>
  <c r="K52" i="1" s="1"/>
  <c r="I53" i="1"/>
  <c r="J53" i="1" s="1"/>
  <c r="K53" i="1" s="1"/>
  <c r="I54" i="1"/>
  <c r="J54" i="1" s="1"/>
  <c r="K54" i="1" s="1"/>
  <c r="I55" i="1"/>
  <c r="J55" i="1" s="1"/>
  <c r="K55" i="1" s="1"/>
  <c r="I56" i="1"/>
  <c r="J56" i="1" s="1"/>
  <c r="K56" i="1" s="1"/>
  <c r="I57" i="1"/>
  <c r="J57" i="1" s="1"/>
  <c r="K57" i="1" s="1"/>
  <c r="I58" i="1"/>
  <c r="J58" i="1" s="1"/>
  <c r="K58" i="1" s="1"/>
  <c r="I59" i="1"/>
  <c r="J59" i="1" s="1"/>
  <c r="K59" i="1" s="1"/>
  <c r="I60" i="1"/>
  <c r="J60" i="1" s="1"/>
  <c r="K60" i="1" s="1"/>
  <c r="I61" i="1"/>
  <c r="J61" i="1" s="1"/>
  <c r="K61" i="1" s="1"/>
  <c r="I62" i="1"/>
  <c r="J62" i="1" s="1"/>
  <c r="K62" i="1" s="1"/>
  <c r="I63" i="1"/>
  <c r="J63" i="1" s="1"/>
  <c r="K63" i="1" s="1"/>
  <c r="I64" i="1"/>
  <c r="J64" i="1" s="1"/>
  <c r="K64" i="1" s="1"/>
  <c r="I65" i="1"/>
  <c r="J65" i="1" s="1"/>
  <c r="K65" i="1" s="1"/>
  <c r="I66" i="1"/>
  <c r="J66" i="1" s="1"/>
  <c r="K66" i="1" s="1"/>
  <c r="I67" i="1"/>
  <c r="J67" i="1" s="1"/>
  <c r="K67" i="1" s="1"/>
  <c r="I68" i="1"/>
  <c r="J68" i="1" s="1"/>
  <c r="K68" i="1" s="1"/>
  <c r="I69" i="1"/>
  <c r="J69" i="1" s="1"/>
  <c r="K69" i="1" s="1"/>
  <c r="I70" i="1"/>
  <c r="J70" i="1" s="1"/>
  <c r="K70" i="1" s="1"/>
  <c r="I71" i="1"/>
  <c r="J71" i="1" s="1"/>
  <c r="K71" i="1" s="1"/>
  <c r="I72" i="1"/>
  <c r="J72" i="1" s="1"/>
  <c r="K72" i="1" s="1"/>
  <c r="I73" i="1"/>
  <c r="J73" i="1" s="1"/>
  <c r="K73" i="1" s="1"/>
  <c r="I74" i="1"/>
  <c r="J74" i="1" s="1"/>
  <c r="K74" i="1" s="1"/>
  <c r="I75" i="1"/>
  <c r="J75" i="1"/>
  <c r="K75" i="1" s="1"/>
  <c r="I76" i="1"/>
  <c r="J76" i="1" s="1"/>
  <c r="K76" i="1" s="1"/>
  <c r="I77" i="1"/>
  <c r="J77" i="1" s="1"/>
  <c r="K77" i="1" s="1"/>
  <c r="I78" i="1"/>
  <c r="J78" i="1" s="1"/>
  <c r="K78" i="1" s="1"/>
  <c r="I79" i="1"/>
  <c r="J79" i="1" s="1"/>
  <c r="K79" i="1" s="1"/>
  <c r="I80" i="1"/>
  <c r="J80" i="1" s="1"/>
  <c r="K80" i="1" s="1"/>
  <c r="I81" i="1"/>
  <c r="J81" i="1" s="1"/>
  <c r="K81" i="1" s="1"/>
  <c r="I82" i="1"/>
  <c r="J82" i="1" s="1"/>
  <c r="K82" i="1" s="1"/>
  <c r="I83" i="1"/>
  <c r="J83" i="1" s="1"/>
  <c r="K83" i="1" s="1"/>
  <c r="I84" i="1"/>
  <c r="J84" i="1"/>
  <c r="K84" i="1" s="1"/>
  <c r="I85" i="1"/>
  <c r="J85" i="1" s="1"/>
  <c r="K85" i="1" s="1"/>
  <c r="I86" i="1"/>
  <c r="J86" i="1" s="1"/>
  <c r="K86" i="1" s="1"/>
  <c r="I87" i="1"/>
  <c r="J87" i="1" s="1"/>
  <c r="K87" i="1" s="1"/>
  <c r="I88" i="1"/>
  <c r="J88" i="1" s="1"/>
  <c r="K88" i="1" s="1"/>
  <c r="I89" i="1"/>
  <c r="J89" i="1" s="1"/>
  <c r="K89" i="1" s="1"/>
  <c r="I90" i="1"/>
  <c r="J90" i="1" s="1"/>
  <c r="K90" i="1" s="1"/>
  <c r="I91" i="1"/>
  <c r="J91" i="1" s="1"/>
  <c r="K91" i="1" s="1"/>
  <c r="I92" i="1"/>
  <c r="J92" i="1" s="1"/>
  <c r="K92" i="1" s="1"/>
  <c r="I4" i="1" l="1"/>
  <c r="I93" i="1" l="1"/>
  <c r="J4" i="1"/>
  <c r="J93" i="1" s="1"/>
  <c r="K4" i="1" l="1"/>
  <c r="K93" i="1" s="1"/>
</calcChain>
</file>

<file path=xl/sharedStrings.xml><?xml version="1.0" encoding="utf-8"?>
<sst xmlns="http://schemas.openxmlformats.org/spreadsheetml/2006/main" count="280" uniqueCount="197">
  <si>
    <t>Lp.</t>
  </si>
  <si>
    <t>Nazwa</t>
  </si>
  <si>
    <t>Jedn.</t>
  </si>
  <si>
    <t>1.</t>
  </si>
  <si>
    <t>szt.</t>
  </si>
  <si>
    <t>2.</t>
  </si>
  <si>
    <t>3.</t>
  </si>
  <si>
    <t>4.</t>
  </si>
  <si>
    <t>5.</t>
  </si>
  <si>
    <t>6.</t>
  </si>
  <si>
    <t>7.</t>
  </si>
  <si>
    <t>8.</t>
  </si>
  <si>
    <t>9.</t>
  </si>
  <si>
    <t>op.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</si>
  <si>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</si>
  <si>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</si>
  <si>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</si>
  <si>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</si>
  <si>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</si>
  <si>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</si>
  <si>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</si>
  <si>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</si>
  <si>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</si>
  <si>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</si>
  <si>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</si>
  <si>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</si>
  <si>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</si>
  <si>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</si>
  <si>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</si>
  <si>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</si>
  <si>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</si>
  <si>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</si>
  <si>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</si>
  <si>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</si>
  <si>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</si>
  <si>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</si>
  <si>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ryza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</si>
  <si>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</si>
  <si>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</si>
  <si>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</si>
  <si>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</si>
  <si>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</si>
  <si>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</si>
  <si>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</si>
  <si>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</si>
  <si>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</si>
  <si>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</si>
  <si>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</si>
  <si>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</si>
  <si>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</si>
  <si>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</si>
  <si>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50.</t>
  </si>
  <si>
    <t>51.</t>
  </si>
  <si>
    <t>52.</t>
  </si>
  <si>
    <t>53.</t>
  </si>
  <si>
    <t>Ilość (I termin dostawy)</t>
  </si>
  <si>
    <t>Ilość (II termin dostawy)</t>
  </si>
  <si>
    <t>54.</t>
  </si>
  <si>
    <t>55.</t>
  </si>
  <si>
    <t>56.</t>
  </si>
  <si>
    <t>57.</t>
  </si>
  <si>
    <t>58.</t>
  </si>
  <si>
    <t>59.</t>
  </si>
  <si>
    <t>Gumka do mazania Pentel</t>
  </si>
  <si>
    <t>Cena jednostkowa netto</t>
  </si>
  <si>
    <t>Wartość netto</t>
  </si>
  <si>
    <t>Podatek VAT 23 %</t>
  </si>
  <si>
    <t>Wartość brutto</t>
  </si>
  <si>
    <t>Liniał 15 cm</t>
  </si>
  <si>
    <t>Nazwa zaoferowanego produktu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</si>
  <si>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</si>
  <si>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</si>
  <si>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</si>
  <si>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</si>
  <si>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</si>
  <si>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</si>
  <si>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</si>
  <si>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</si>
  <si>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</si>
  <si>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</si>
  <si>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</si>
  <si>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</si>
  <si>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</si>
  <si>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</si>
  <si>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</si>
  <si>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Razem</t>
  </si>
  <si>
    <t>Starostwo Powiatowe w Nakle nad Notecią, ul. gen. H. Dąbrowskiego 54, 89-100 Nakło nad Notecią</t>
  </si>
  <si>
    <t xml:space="preserve">Bloczek samoprzylepny, wym. 40x50 mm, wykonany w 100% z surowców wtórnych, 100 kartek, op. 3 szt. </t>
  </si>
  <si>
    <t>Bloczek samoprzylepny, wym. 76x76 mm, wykonany w 100% z surowców wtórnych, 100 kartek, mix kolorów</t>
  </si>
  <si>
    <t>Blok makulaturowy A4 w kratkę, z okładką, papier 60 g/m, klejony na górze, 100 kartek</t>
  </si>
  <si>
    <t>Cienkopis kulkowy PILOT Green Tecpoint 5, niebieski</t>
  </si>
  <si>
    <t>Długopis Flexi, czarny, końcówka 0,7</t>
  </si>
  <si>
    <t>Długopis Flexi, niebieski, końcówka 0,7</t>
  </si>
  <si>
    <t>blok</t>
  </si>
  <si>
    <t>Dziurkacz Leitz z ogranicznikiem formatu, jednorazowo dziurkuje min. 16 kartek</t>
  </si>
  <si>
    <t>Kalkulator, plastikowe klawisze, znacznik części tysięcznej, klawisz podwójnego zera, klawisz cofania ostatniej pozycji, zaokrąglanie wyników, z odchylanym wyświetlaczem</t>
  </si>
  <si>
    <t>Karton archiwizacyjny, wym. ok.320x250x100 mm</t>
  </si>
  <si>
    <t>Klej w sztyfcie Glue Stick, 21 g</t>
  </si>
  <si>
    <t>Klip biurowy 15 mm/ 12 szt. w op.</t>
  </si>
  <si>
    <t>Klip biurowy 25 mm/ 12 szt. w op.</t>
  </si>
  <si>
    <t>Klip biurowy 51 mm/ 12 szt. w op.</t>
  </si>
  <si>
    <t>Korektor w taśmie Tipp-Ex Twist, szer. 5 mm, dł. 8 m</t>
  </si>
  <si>
    <t>Koszulka do segregatora A4 Bantex, krystaliczna, przezroczysta, op. 100 szt, wykonana z folii o grubości 60 mikronów, otwór u góry</t>
  </si>
  <si>
    <t>Kostka do notowania 8,5x8,5 cm, kolorowa, klejona z jednej strony</t>
  </si>
  <si>
    <t>Kostka do notowania 8,3x8,3 cm, kolorowa, nieklejona, karteczki do uzupełnienia pojemnika</t>
  </si>
  <si>
    <t>Marker Pentel, czarny, grubość linii pisania 1,5 mm</t>
  </si>
  <si>
    <t>Nożyczki biurowe Scotch, trwałe ostrze ze stali nierdzewnej, ergonomiczny i miękki uczwyt, odporny na pęknięcia, długość 185 mm</t>
  </si>
  <si>
    <t>Pióro żelowe z automatycznie chowanym wkładem i gumowym uchwytem, tusz wodoodporny, nieblaknący, grubość linii pisania 0,4 mm, z wymiennym wkładem, czerwone</t>
  </si>
  <si>
    <t>Ofertówka A4, zgrzewana na lewym boku i dolnej krawędzi, wykonana z przezroczystej folii grubości 200 mikronów, op. 25 szt.</t>
  </si>
  <si>
    <t>Ołówek automatyczny z gumką, plastikowa obudowa z gumowym uchwytem, grafit 0,5 mm</t>
  </si>
  <si>
    <t>Ołówek drewniany Stabilo Othello, bez gumki</t>
  </si>
  <si>
    <t xml:space="preserve">Papier kserograficzny A4 80 g/m2, 170 CIE, ryza 500 arkuszy </t>
  </si>
  <si>
    <t>Papier kserograficzny A3 80 g/m2, 170 CIE, ryza 500 arkuszy</t>
  </si>
  <si>
    <t>Pióro żelowe z automatycznie chowanym wkładem i gumowym uchwytem, tusz wodoodporny, nieblaknący, grubość linii pisania 0,4 mm, z wymiennym wkładem, zielone</t>
  </si>
  <si>
    <t>Papier pakowy w rolce, brązowy</t>
  </si>
  <si>
    <t>Rolki termiczne EMERSON, 57 mm/ 30 m, op. 10 szt.</t>
  </si>
  <si>
    <t>Rozszywasz, metalowy z plastikowym uchwytem, do zszywek 24/6, 26/6, nr 10</t>
  </si>
  <si>
    <t>Segregator A4/75, z mechanizmem dźwigniowym z precyzyjnie dociskającymi szczękami, wykonany z kartonu pokrytego folią na zewnątrz oraz wewnątrz, dwustronna etykieta wymienna na grzbiecie, otwór na grzbiecie na palec, dwa otwory na przedniej stronie, metalowe okucia na dolnych krawędziach, różne kolory</t>
  </si>
  <si>
    <t>Segregator A4/50, z mechanizmem dźwigniowym z precyzyjnie dociskającymi szczękami, wykonany z kartonu pokrytego folią na zewnątrz oraz wewnątrz, dwustronna etykieta wymienna na grzbiecie, otwór na grzbiecie na palec, dwa otwory na przedniej stronie, metalowe okucia na dolnych krawędziach, różne kolory</t>
  </si>
  <si>
    <t>Skoroszyt zawieszany twardy z otworami pozwalającymi na wpięcie do segregatora A4, przednia okładka przezroczysta, tylna okładka kolorowa, wsuwany papierowy pasek do opisu, op. 10 szt., różne kolory</t>
  </si>
  <si>
    <t>Skoroszyt zawieszany twardy A4, bez opcji wpięcia do segregatora, przednia okładka przezroczysta, tylna okładka kolorowa, wsuwany papierowy pasek do opisu, op. 10 szt., różne kolory</t>
  </si>
  <si>
    <t>Szuflada na biurko, na dokumenty A4, wykonana z najwyższej jakości polistyrenu, z identyfikatorem do opisu zawartości, przód zabezpieczający dokumenty przed wypadaniem, możliwość łączenia w pionie, odporna na pęknięcia, kolory: dymna, bezbarwna, czarna</t>
  </si>
  <si>
    <t>Sznurek jutowy do archiwizacji, brązowy</t>
  </si>
  <si>
    <t>wałek</t>
  </si>
  <si>
    <t>Taśma samoprzylepna uniwersalna, krystalicznie przezroczysta, odporna na starzenie, wymiary: szer. ok. 18 mm, dł. ok. 10 m, klej bez rozpuszczalników, niewidoczna na kserowanych dokumentach</t>
  </si>
  <si>
    <t>Taśma samoprzylepna, pakowa, akrylowa, wykonana z cienkiej folii, przezroczysta, szer. 50 mm</t>
  </si>
  <si>
    <t>Taśma klejąca dwustronna, szer. 38 mm, dł. 25 m</t>
  </si>
  <si>
    <t xml:space="preserve">Taśma matowa Scotch Magic, szer. 19 mm </t>
  </si>
  <si>
    <t>Teczka tekturowa archiwalna, bezkwasowa, wiązana, biała, z trzema wewnętrznymi klapami, dla formatu A4, Ph&gt;7,5; wymiary 320x250x35 mm, karton od 240-300 g/m2</t>
  </si>
  <si>
    <t>Temperówka z pojemnikiem na wiórki, do ołówków i kredek o średnicy 8 mm, z pojedynczym ostrzem</t>
  </si>
  <si>
    <t>Tusz do pieczątek ręcznych i samotuszujących z gumową lub polimerową płytką stemplującą, nakrętka w kolorze tuszu, końcówka ułatwiająca nasączenie poduszek, bezolejowy, pojemność 25 ml, czerwony</t>
  </si>
  <si>
    <t>Tusz do powierzchni śliskich (np. zdjęć), pojemność 25 ml, czerwony</t>
  </si>
  <si>
    <t>Zakreślacz fluorescencyjny z tuszem na bazie wody, intensywny nieblaknący kolor, ścięta końcówka, szerokość linii od 2-5 mm, do wszystkich rodzajów papieru, pomarańczowy</t>
  </si>
  <si>
    <t>Zakreślacz fluorescencyjny z tuszem na bazie wody, intensywny nieblaknący kolor, ścięta końcówka, szerokość linii od 2-5 mm, do wszystkich rodzajów papieru, zielony</t>
  </si>
  <si>
    <t>Zakreślacz fluorescencyjny z tuszem na bazie wody, intensywny nieblaknący kolor, ścięta końcówka, szerokość linii od 2-5 mm, do wszystkich rodzajów papieru, żółty</t>
  </si>
  <si>
    <t>Zakładki indeksujące, samoprzylepne, ok. 45x12 mm, zestaw w 5 kolorach, min. 25 szt. w każdym kolorze, wykonane z folii, w kształcie strzałki</t>
  </si>
  <si>
    <t>Papier ozdobny A4, beżowy, gładki, satynowany, gramatura 160 g/m2, op. 250 arkuszy</t>
  </si>
  <si>
    <t>Papier ozdobny A3 do druku laserowego, białość CIE min. 161, gładki, satynowany, gramatura 160 g/m2, op. 250 arkuszy</t>
  </si>
  <si>
    <t>Papier ozdobny A4 do druku laserowego, białość CIE min. 161, gładki, satynowany, gramatura 160 g/m2, op. 250 arkuszy</t>
  </si>
  <si>
    <t>Papier z delikatnym tłoczeniem o fakturze płótna, do druku laserowego, gramatura 100 g/m2, w kolorze białym lub kremowym, A4, op. 50 arkuszy</t>
  </si>
  <si>
    <t>Papier samoprzylepny, matowy, biały, do druku laserowego, A4, op. 100 arkuszy</t>
  </si>
  <si>
    <t>Folia do laminowania na gorąco, A4, grubość min. 100 mic, op. 100 szt.</t>
  </si>
  <si>
    <t>Ilość całkowita</t>
  </si>
  <si>
    <t>rolka</t>
  </si>
  <si>
    <t>Pojemnik kartonowy na czasopisma DONAU (wym. 255x100x320 mm)</t>
  </si>
  <si>
    <t>Rysiki - grafit HB 0,5 mm op. 12 szt.</t>
  </si>
  <si>
    <t>Długopis Corvina 51, grubość linii pisania 1 mm, zatyczka w kolorze wkładu, przezroczysta obudowa ABS, czerwony</t>
  </si>
  <si>
    <t>Długopis Corvina 51, grubość linii pisania 1 mm, zatyczka w kolorze wkładu, przezroczysta obudowa ABS, niebieski</t>
  </si>
  <si>
    <t>Druk "Polecenie przelewu", A6, 4-odcinkowy, blok: 100 arkuszy</t>
  </si>
  <si>
    <t>Druk "Delegacja” A5, blok: 50 kart</t>
  </si>
  <si>
    <r>
      <t>Korektor w piórze Tipp-Ex, szybkoschnący, metalowa końcówka, pojemn</t>
    </r>
    <r>
      <rPr>
        <sz val="12"/>
        <rFont val="Arial Narrow"/>
        <family val="2"/>
        <charset val="238"/>
      </rPr>
      <t>ość min. 8 ml</t>
    </r>
  </si>
  <si>
    <t>Płyta CD-R, 700 MB, w kopercie</t>
  </si>
  <si>
    <t>Płyty DVD, 4,7 GB, w kopercie</t>
  </si>
  <si>
    <t>Teczka A4 kartonowa zamykana na gumkę, jednostronnie barwiona, lakierowana, wykonana z tektury 400 g/m2, grzbiet 20 mm, różne kolory</t>
  </si>
  <si>
    <t>Wkład do długopisu Pentel BK77, 0,7 mm</t>
  </si>
  <si>
    <t>Wkład do długopisu Zenith 10, 0,8 mm</t>
  </si>
  <si>
    <t xml:space="preserve">Wkład do cienkopisu kulkowego Green Tecpoint 5, niebieski </t>
  </si>
  <si>
    <t>Skoroszyt tekturowy z metalową zawieszką, pełny, wykonany z tektury o gramaturze min. 300 g/m2, wykonany z tektury bezkwasowej</t>
  </si>
  <si>
    <t>Zeszyt A5, 32 kartek w kratkę, miękka kolorowa okładka bez motywów dziecięcych</t>
  </si>
  <si>
    <t>Zeszyt A5, 80 kartek w kratkę, miękka kolorowa okładka bez motywów dziecięcych</t>
  </si>
  <si>
    <t>Zeszyt A4, 80 kartek w kratkę, miękka kolorowa okładka bez motywów dziecięcych</t>
  </si>
  <si>
    <t>46.</t>
  </si>
  <si>
    <t>47.</t>
  </si>
  <si>
    <t>48.</t>
  </si>
  <si>
    <t>49.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</si>
  <si>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</si>
  <si>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</si>
  <si>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</si>
  <si>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</si>
  <si>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</si>
  <si>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</si>
  <si>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</si>
  <si>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</si>
  <si>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</si>
  <si>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</si>
  <si>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</si>
  <si>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</si>
  <si>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</si>
  <si>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</si>
  <si>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</si>
  <si>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Koperta C4, samoklejąca z paskiem, biała, wym. 229x324 mm, bez okna, op. 250 szt.</t>
  </si>
  <si>
    <t>Koperta C4, samoklejąca z paskiem, biała, wym. 229x324 mm, okno prawe, op. 250 szt.</t>
  </si>
  <si>
    <t>Koperta C5 samoklejąca z paskiem, wym. 162x229 mm, biała, bez okna, op. 250 szt.</t>
  </si>
  <si>
    <t>Koperta C5 samoklejąca z paskiem, wym. 162x229 mm, biała, okno prawe środkowe, op. 250 szt.</t>
  </si>
  <si>
    <t>Koperta C6 SK, biała, okno prawe, op. 1000 szt.</t>
  </si>
  <si>
    <t>Koperta C6 SK, biała, bez okna, op. 1000 szt.</t>
  </si>
  <si>
    <t>Koperta DL samoklejąca z paskiem, wymiary 110x220 mm, biała, bez okna, op. 1000 szt.</t>
  </si>
  <si>
    <t>Koperta DL samoklejąca z paskiem, wymiary 110x220 mm, biała, okno prawe, op. 1000 szt.</t>
  </si>
  <si>
    <t>Koperta do płyt CD, op. 50 szt.</t>
  </si>
  <si>
    <t>Marker permanentny, tusz niezmywalny, odporny na działanie światła i wody, duża intensywność koloru, grubość linii pisania 0,5 - 1 mm, funkcja cap off, okrągła końcówka, czarny</t>
  </si>
  <si>
    <t>Zszywacz Leitz 5502, zszywający 30 kartek</t>
  </si>
  <si>
    <t>Wąs skoroszytowy dziurkowany, mix kolorów, op. 25 szt.</t>
  </si>
  <si>
    <t>Kropki samoklejące, dwustronne, niepozostawiające plam, bezbarwne, do przyklejania małych obiektów takich jak pompony, ruchome oczy, klejnoty, 10 mm, op. 250 szt.</t>
  </si>
  <si>
    <t>Spinacz metalowy okrągły 28 mm, galwanizowany, wygięty nosek, op. 100 szt.</t>
  </si>
  <si>
    <t>Zszywki biurowe standardowe Leitz, 24/6 mm, op. 1000 szt.</t>
  </si>
  <si>
    <t>Okładka z grzbietem 10 mm (listwa wsuwana A4 o szer. 10 mm wraz z okładką do grzbietu, przednia okładka przezroczysta)</t>
  </si>
  <si>
    <t>Okładka z grzbietem 14 mm (listwa wsuwana A4 o szer. 14 mm wraz z okładką do grzbietu, przednia okładka przezroczysta)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</si>
</sst>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9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2"/>
      <color rgb="FF00000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5" fillId="0" borderId="0" xfId="0" applyFont="1"/>
    <xf numFmtId="164" fontId="6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/>
    <xf numFmtId="0" fontId="3" fillId="0" borderId="5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8" fillId="0" borderId="1" xfId="0" applyFont="1" applyBorder="1" applyAlignment="1">
      <alignment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7" fillId="0" borderId="0" xfId="0" applyFont="1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5" fillId="0" borderId="0" xfId="0" applyFont="1" applyBorder="1"/>
    <xf numFmtId="0" fontId="0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/>
  </cellXfs>
  <cellStyles count="1">
    <cellStyle name="Normalny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scheme val="none"/>
      </font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scheme val="none"/>
      </font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scheme val="none"/>
      </font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scheme val="none"/>
      </font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#,##0.00\ &quot;zł&quot;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3:K92" totalsRowShown="0" headerRowDxfId="14" dataDxfId="12" headerRowBorderDxfId="13" tableBorderDxfId="11" totalsRowBorderDxfId="10">
  <autoFilter ref="B3:K92" xr:uid="{00000000-0009-0000-0100-000001000000}"/>
  <tableColumns count="10">
    <tableColumn id="1" xr3:uid="{00000000-0010-0000-0000-000001000000}" name="Nazwa" dataDxfId="9"/>
    <tableColumn id="4" xr3:uid="{00000000-0010-0000-0000-000004000000}" name="Nazwa zaoferowanego produktu" dataDxfId="8"/>
    <tableColumn id="2" xr3:uid="{00000000-0010-0000-0000-000002000000}" name="Jedn." dataDxfId="7"/>
    <tableColumn id="3" xr3:uid="{00000000-0010-0000-0000-000003000000}" name="Ilość całkowita" dataDxfId="6"/>
    <tableColumn id="10" xr3:uid="{00000000-0010-0000-0000-00000A000000}" name="Ilość (I termin dostawy)" dataDxfId="5"/>
    <tableColumn id="9" xr3:uid="{00000000-0010-0000-0000-000009000000}" name="Ilość (II termin dostawy)" dataDxfId="4"/>
    <tableColumn id="5" xr3:uid="{00000000-0010-0000-0000-000005000000}" name="Cena jednostkowa netto" dataDxfId="3"/>
    <tableColumn id="6" xr3:uid="{00000000-0010-0000-0000-000006000000}" name="Wartość netto" dataDxfId="2">
      <calculatedColumnFormula>Tabela1[[#This Row],[Cena jednostkowa netto]]*Tabela1[[#This Row],[Ilość całkowita]]</calculatedColumnFormula>
    </tableColumn>
    <tableColumn id="7" xr3:uid="{00000000-0010-0000-0000-000007000000}" name="Podatek VAT 23 %" dataDxfId="1">
      <calculatedColumnFormula>Tabela1[[#This Row],[Wartość netto]]*23/100</calculatedColumnFormula>
    </tableColumn>
    <tableColumn id="8" xr3:uid="{00000000-0010-0000-0000-000008000000}" name="Wartość brutto" dataDxfId="0">
      <calculatedColumnFormula>Tabela1[[#This Row],[Ilość całkowita]]*Tabela1[[#This Row],[Cena jednostkowa netto]]+Tabela1[[#This Row],[Podatek VAT 23 %]]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20"/>
  <sheetViews>
    <sheetView tabSelected="1" topLeftCell="A88" workbookViewId="0">
      <selection activeCell="H92" sqref="H92"/>
    </sheetView>
  </sheetViews>
  <sheetFormatPr defaultRowHeight="15" x14ac:dyDescent="0.25"/>
  <cols>
    <col min="1" max="1" width="3.85546875" bestFit="1" customWidth="1"/>
    <col min="2" max="2" width="42" customWidth="1"/>
    <col min="3" max="3" width="23" customWidth="1"/>
    <col min="4" max="5" width="8.85546875" style="6" customWidth="1"/>
    <col min="6" max="7" width="8.7109375" customWidth="1"/>
    <col min="8" max="8" width="12.28515625" customWidth="1"/>
    <col min="10" max="10" width="10.28515625" customWidth="1"/>
  </cols>
  <sheetData>
    <row r="1" spans="1:11" ht="18" x14ac:dyDescent="0.25">
      <c r="B1" s="9" t="s">
        <v>86</v>
      </c>
      <c r="C1" s="9"/>
      <c r="D1" s="9"/>
      <c r="E1" s="9"/>
    </row>
    <row r="3" spans="1:11" ht="47.25" x14ac:dyDescent="0.25">
      <c r="A3" s="4" t="s">
        <v>0</v>
      </c>
      <c r="B3" s="1" t="s">
        <v>1</v>
      </c>
      <c r="C3" s="1" t="s">
        <v>69</v>
      </c>
      <c r="D3" s="15" t="s">
        <v>2</v>
      </c>
      <c r="E3" s="15" t="s">
        <v>142</v>
      </c>
      <c r="F3" s="15" t="s">
        <v>55</v>
      </c>
      <c r="G3" s="15" t="s">
        <v>56</v>
      </c>
      <c r="H3" s="7" t="s">
        <v>64</v>
      </c>
      <c r="I3" s="7" t="s">
        <v>65</v>
      </c>
      <c r="J3" s="7" t="s">
        <v>66</v>
      </c>
      <c r="K3" s="7" t="s">
        <v>67</v>
      </c>
    </row>
    <row r="4" spans="1:11" ht="45" customHeight="1" x14ac:dyDescent="0.25">
      <c r="A4" s="3" t="s">
        <v>3</v>
      </c>
      <c r="B4" s="2" t="s">
        <v>87</v>
      </c>
      <c r="C4" s="11"/>
      <c r="D4" s="3" t="s">
        <v>13</v>
      </c>
      <c r="E4" s="3">
        <v>60</v>
      </c>
      <c r="F4" s="3">
        <v>60</v>
      </c>
      <c r="G4" s="3">
        <v>0</v>
      </c>
      <c r="H4" s="16"/>
      <c r="I4" s="36">
        <f>Tabela1[[#This Row],[Cena jednostkowa netto]]*Tabela1[[#This Row],[Ilość całkowita]]</f>
        <v>0</v>
      </c>
      <c r="J4" s="36">
        <f>Tabela1[[#This Row],[Wartość netto]]*23/100</f>
        <v>0</v>
      </c>
      <c r="K4" s="36">
        <f>Tabela1[[#This Row],[Ilość całkowita]]*Tabela1[[#This Row],[Cena jednostkowa netto]]+Tabela1[[#This Row],[Podatek VAT 23 %]]</f>
        <v>0</v>
      </c>
    </row>
    <row r="5" spans="1:11" ht="47.25" customHeight="1" x14ac:dyDescent="0.25">
      <c r="A5" s="3" t="s">
        <v>5</v>
      </c>
      <c r="B5" s="2" t="s">
        <v>88</v>
      </c>
      <c r="C5" s="11"/>
      <c r="D5" s="13" t="s">
        <v>4</v>
      </c>
      <c r="E5" s="13">
        <v>150</v>
      </c>
      <c r="F5" s="13">
        <v>100</v>
      </c>
      <c r="G5" s="13">
        <v>50</v>
      </c>
      <c r="H5" s="16"/>
      <c r="I5" s="36">
        <f>Tabela1[[#This Row],[Cena jednostkowa netto]]*Tabela1[[#This Row],[Ilość całkowita]]</f>
        <v>0</v>
      </c>
      <c r="J5" s="36">
        <f>Tabela1[[#This Row],[Wartość netto]]*23/100</f>
        <v>0</v>
      </c>
      <c r="K5" s="36">
        <f>Tabela1[[#This Row],[Ilość całkowita]]*Tabela1[[#This Row],[Cena jednostkowa netto]]+Tabela1[[#This Row],[Podatek VAT 23 %]]</f>
        <v>0</v>
      </c>
    </row>
    <row r="6" spans="1:11" ht="36" customHeight="1" x14ac:dyDescent="0.25">
      <c r="A6" s="3" t="s">
        <v>6</v>
      </c>
      <c r="B6" s="2" t="s">
        <v>89</v>
      </c>
      <c r="C6" s="11"/>
      <c r="D6" s="13" t="s">
        <v>4</v>
      </c>
      <c r="E6" s="13">
        <v>25</v>
      </c>
      <c r="F6" s="13">
        <v>0</v>
      </c>
      <c r="G6" s="13">
        <v>25</v>
      </c>
      <c r="H6" s="16"/>
      <c r="I6" s="36">
        <f>Tabela1[[#This Row],[Cena jednostkowa netto]]*Tabela1[[#This Row],[Ilość całkowita]]</f>
        <v>0</v>
      </c>
      <c r="J6" s="36">
        <f>Tabela1[[#This Row],[Wartość netto]]*23/100</f>
        <v>0</v>
      </c>
      <c r="K6" s="36">
        <f>Tabela1[[#This Row],[Ilość całkowita]]*Tabela1[[#This Row],[Cena jednostkowa netto]]+Tabela1[[#This Row],[Podatek VAT 23 %]]</f>
        <v>0</v>
      </c>
    </row>
    <row r="7" spans="1:11" ht="30" customHeight="1" x14ac:dyDescent="0.25">
      <c r="A7" s="3" t="s">
        <v>7</v>
      </c>
      <c r="B7" s="2" t="s">
        <v>90</v>
      </c>
      <c r="C7" s="11"/>
      <c r="D7" s="13" t="s">
        <v>4</v>
      </c>
      <c r="E7" s="13">
        <v>200</v>
      </c>
      <c r="F7" s="13">
        <v>200</v>
      </c>
      <c r="G7" s="13">
        <v>0</v>
      </c>
      <c r="H7" s="16"/>
      <c r="I7" s="36">
        <f>Tabela1[[#This Row],[Cena jednostkowa netto]]*Tabela1[[#This Row],[Ilość całkowita]]</f>
        <v>0</v>
      </c>
      <c r="J7" s="36">
        <f>Tabela1[[#This Row],[Wartość netto]]*23/100</f>
        <v>0</v>
      </c>
      <c r="K7" s="36">
        <f>Tabela1[[#This Row],[Ilość całkowita]]*Tabela1[[#This Row],[Cena jednostkowa netto]]+Tabela1[[#This Row],[Podatek VAT 23 %]]</f>
        <v>0</v>
      </c>
    </row>
    <row r="8" spans="1:11" ht="46.5" customHeight="1" x14ac:dyDescent="0.25">
      <c r="A8" s="3" t="s">
        <v>8</v>
      </c>
      <c r="B8" s="2" t="s">
        <v>146</v>
      </c>
      <c r="C8" s="11"/>
      <c r="D8" s="13" t="s">
        <v>4</v>
      </c>
      <c r="E8" s="13">
        <v>15</v>
      </c>
      <c r="F8" s="13">
        <v>15</v>
      </c>
      <c r="G8" s="13">
        <v>0</v>
      </c>
      <c r="H8" s="16"/>
      <c r="I8" s="36">
        <f>Tabela1[[#This Row],[Cena jednostkowa netto]]*Tabela1[[#This Row],[Ilość całkowita]]</f>
        <v>0</v>
      </c>
      <c r="J8" s="36">
        <f>Tabela1[[#This Row],[Wartość netto]]*23/100</f>
        <v>0</v>
      </c>
      <c r="K8" s="36">
        <f>Tabela1[[#This Row],[Ilość całkowita]]*Tabela1[[#This Row],[Cena jednostkowa netto]]+Tabela1[[#This Row],[Podatek VAT 23 %]]</f>
        <v>0</v>
      </c>
    </row>
    <row r="9" spans="1:11" ht="46.5" customHeight="1" x14ac:dyDescent="0.25">
      <c r="A9" s="3" t="s">
        <v>9</v>
      </c>
      <c r="B9" s="2" t="s">
        <v>147</v>
      </c>
      <c r="C9" s="10"/>
      <c r="D9" s="13" t="s">
        <v>4</v>
      </c>
      <c r="E9" s="13">
        <v>100</v>
      </c>
      <c r="F9" s="13">
        <v>100</v>
      </c>
      <c r="G9" s="13">
        <v>0</v>
      </c>
      <c r="H9" s="16"/>
      <c r="I9" s="36">
        <f>Tabela1[[#This Row],[Cena jednostkowa netto]]*Tabela1[[#This Row],[Ilość całkowita]]</f>
        <v>0</v>
      </c>
      <c r="J9" s="36">
        <f>Tabela1[[#This Row],[Wartość netto]]*23/100</f>
        <v>0</v>
      </c>
      <c r="K9" s="36">
        <f>Tabela1[[#This Row],[Ilość całkowita]]*Tabela1[[#This Row],[Cena jednostkowa netto]]+Tabela1[[#This Row],[Podatek VAT 23 %]]</f>
        <v>0</v>
      </c>
    </row>
    <row r="10" spans="1:11" ht="25.5" customHeight="1" x14ac:dyDescent="0.25">
      <c r="A10" s="3" t="s">
        <v>10</v>
      </c>
      <c r="B10" s="2" t="s">
        <v>91</v>
      </c>
      <c r="C10" s="10"/>
      <c r="D10" s="13" t="s">
        <v>4</v>
      </c>
      <c r="E10" s="13">
        <v>50</v>
      </c>
      <c r="F10" s="13">
        <v>50</v>
      </c>
      <c r="G10" s="13">
        <v>0</v>
      </c>
      <c r="H10" s="16"/>
      <c r="I10" s="36">
        <f>Tabela1[[#This Row],[Cena jednostkowa netto]]*Tabela1[[#This Row],[Ilość całkowita]]</f>
        <v>0</v>
      </c>
      <c r="J10" s="36">
        <f>Tabela1[[#This Row],[Wartość netto]]*23/100</f>
        <v>0</v>
      </c>
      <c r="K10" s="36">
        <f>Tabela1[[#This Row],[Ilość całkowita]]*Tabela1[[#This Row],[Cena jednostkowa netto]]+Tabela1[[#This Row],[Podatek VAT 23 %]]</f>
        <v>0</v>
      </c>
    </row>
    <row r="11" spans="1:11" ht="25.5" customHeight="1" x14ac:dyDescent="0.25">
      <c r="A11" s="3" t="s">
        <v>11</v>
      </c>
      <c r="B11" s="2" t="s">
        <v>92</v>
      </c>
      <c r="C11" s="10"/>
      <c r="D11" s="13" t="s">
        <v>4</v>
      </c>
      <c r="E11" s="13">
        <v>100</v>
      </c>
      <c r="F11" s="13">
        <v>100</v>
      </c>
      <c r="G11" s="13">
        <v>0</v>
      </c>
      <c r="H11" s="16"/>
      <c r="I11" s="36">
        <f>Tabela1[[#This Row],[Cena jednostkowa netto]]*Tabela1[[#This Row],[Ilość całkowita]]</f>
        <v>0</v>
      </c>
      <c r="J11" s="36">
        <f>Tabela1[[#This Row],[Wartość netto]]*23/100</f>
        <v>0</v>
      </c>
      <c r="K11" s="36">
        <f>Tabela1[[#This Row],[Ilość całkowita]]*Tabela1[[#This Row],[Cena jednostkowa netto]]+Tabela1[[#This Row],[Podatek VAT 23 %]]</f>
        <v>0</v>
      </c>
    </row>
    <row r="12" spans="1:11" ht="26.25" customHeight="1" x14ac:dyDescent="0.25">
      <c r="A12" s="3" t="s">
        <v>12</v>
      </c>
      <c r="B12" s="2" t="s">
        <v>149</v>
      </c>
      <c r="C12" s="11"/>
      <c r="D12" s="13" t="s">
        <v>93</v>
      </c>
      <c r="E12" s="13">
        <v>10</v>
      </c>
      <c r="F12" s="13">
        <v>10</v>
      </c>
      <c r="G12" s="13">
        <v>0</v>
      </c>
      <c r="H12" s="16"/>
      <c r="I12" s="36">
        <f>Tabela1[[#This Row],[Cena jednostkowa netto]]*Tabela1[[#This Row],[Ilość całkowita]]</f>
        <v>0</v>
      </c>
      <c r="J12" s="36">
        <f>Tabela1[[#This Row],[Wartość netto]]*23/100</f>
        <v>0</v>
      </c>
      <c r="K12" s="36">
        <f>Tabela1[[#This Row],[Ilość całkowita]]*Tabela1[[#This Row],[Cena jednostkowa netto]]+Tabela1[[#This Row],[Podatek VAT 23 %]]</f>
        <v>0</v>
      </c>
    </row>
    <row r="13" spans="1:11" ht="31.5" customHeight="1" x14ac:dyDescent="0.25">
      <c r="A13" s="3" t="s">
        <v>14</v>
      </c>
      <c r="B13" s="2" t="s">
        <v>148</v>
      </c>
      <c r="C13" s="11"/>
      <c r="D13" s="13" t="s">
        <v>93</v>
      </c>
      <c r="E13" s="13">
        <v>50</v>
      </c>
      <c r="F13" s="13">
        <v>50</v>
      </c>
      <c r="G13" s="13">
        <v>0</v>
      </c>
      <c r="H13" s="3"/>
      <c r="I13" s="36">
        <f>Tabela1[[#This Row],[Cena jednostkowa netto]]*Tabela1[[#This Row],[Ilość całkowita]]</f>
        <v>0</v>
      </c>
      <c r="J13" s="36">
        <f>Tabela1[[#This Row],[Wartość netto]]*23/100</f>
        <v>0</v>
      </c>
      <c r="K13" s="36">
        <f>Tabela1[[#This Row],[Ilość całkowita]]*Tabela1[[#This Row],[Cena jednostkowa netto]]+Tabela1[[#This Row],[Podatek VAT 23 %]]</f>
        <v>0</v>
      </c>
    </row>
    <row r="14" spans="1:11" ht="30" customHeight="1" x14ac:dyDescent="0.25">
      <c r="A14" s="3" t="s">
        <v>15</v>
      </c>
      <c r="B14" s="2" t="s">
        <v>94</v>
      </c>
      <c r="C14" s="11"/>
      <c r="D14" s="13" t="s">
        <v>4</v>
      </c>
      <c r="E14" s="13">
        <v>12</v>
      </c>
      <c r="F14" s="13">
        <v>12</v>
      </c>
      <c r="G14" s="13">
        <v>0</v>
      </c>
      <c r="H14" s="16"/>
      <c r="I14" s="36">
        <f>Tabela1[[#This Row],[Cena jednostkowa netto]]*Tabela1[[#This Row],[Ilość całkowita]]</f>
        <v>0</v>
      </c>
      <c r="J14" s="36">
        <f>Tabela1[[#This Row],[Wartość netto]]*23/100</f>
        <v>0</v>
      </c>
      <c r="K14" s="36">
        <f>Tabela1[[#This Row],[Ilość całkowita]]*Tabela1[[#This Row],[Cena jednostkowa netto]]+Tabela1[[#This Row],[Podatek VAT 23 %]]</f>
        <v>0</v>
      </c>
    </row>
    <row r="15" spans="1:11" ht="30" customHeight="1" x14ac:dyDescent="0.25">
      <c r="A15" s="3" t="s">
        <v>16</v>
      </c>
      <c r="B15" s="2" t="s">
        <v>141</v>
      </c>
      <c r="C15" s="11"/>
      <c r="D15" s="13" t="s">
        <v>4</v>
      </c>
      <c r="E15" s="13">
        <v>2</v>
      </c>
      <c r="F15" s="13">
        <v>2</v>
      </c>
      <c r="G15" s="13">
        <v>0</v>
      </c>
      <c r="H15" s="3"/>
      <c r="I15" s="36">
        <f>Tabela1[[#This Row],[Cena jednostkowa netto]]*Tabela1[[#This Row],[Ilość całkowita]]</f>
        <v>0</v>
      </c>
      <c r="J15" s="36">
        <f>Tabela1[[#This Row],[Wartość netto]]*23/100</f>
        <v>0</v>
      </c>
      <c r="K15" s="36">
        <f>Tabela1[[#This Row],[Ilość całkowita]]*Tabela1[[#This Row],[Cena jednostkowa netto]]+Tabela1[[#This Row],[Podatek VAT 23 %]]</f>
        <v>0</v>
      </c>
    </row>
    <row r="16" spans="1:11" ht="25.5" customHeight="1" x14ac:dyDescent="0.25">
      <c r="A16" s="3" t="s">
        <v>17</v>
      </c>
      <c r="B16" s="2" t="s">
        <v>63</v>
      </c>
      <c r="C16" s="11"/>
      <c r="D16" s="13" t="s">
        <v>4</v>
      </c>
      <c r="E16" s="13">
        <v>35</v>
      </c>
      <c r="F16" s="13">
        <v>25</v>
      </c>
      <c r="G16" s="13">
        <v>10</v>
      </c>
      <c r="H16" s="16"/>
      <c r="I16" s="36">
        <f>Tabela1[[#This Row],[Cena jednostkowa netto]]*Tabela1[[#This Row],[Ilość całkowita]]</f>
        <v>0</v>
      </c>
      <c r="J16" s="36">
        <f>Tabela1[[#This Row],[Wartość netto]]*23/100</f>
        <v>0</v>
      </c>
      <c r="K16" s="36">
        <f>Tabela1[[#This Row],[Ilość całkowita]]*Tabela1[[#This Row],[Cena jednostkowa netto]]+Tabela1[[#This Row],[Podatek VAT 23 %]]</f>
        <v>0</v>
      </c>
    </row>
    <row r="17" spans="1:11" ht="72" customHeight="1" x14ac:dyDescent="0.25">
      <c r="A17" s="3" t="s">
        <v>18</v>
      </c>
      <c r="B17" s="5" t="s">
        <v>95</v>
      </c>
      <c r="C17" s="14"/>
      <c r="D17" s="13" t="s">
        <v>4</v>
      </c>
      <c r="E17" s="13">
        <v>5</v>
      </c>
      <c r="F17" s="13">
        <v>5</v>
      </c>
      <c r="G17" s="13">
        <v>0</v>
      </c>
      <c r="H17" s="16"/>
      <c r="I17" s="36">
        <f>Tabela1[[#This Row],[Cena jednostkowa netto]]*Tabela1[[#This Row],[Ilość całkowita]]</f>
        <v>0</v>
      </c>
      <c r="J17" s="36">
        <f>Tabela1[[#This Row],[Wartość netto]]*23/100</f>
        <v>0</v>
      </c>
      <c r="K17" s="36">
        <f>Tabela1[[#This Row],[Ilość całkowita]]*Tabela1[[#This Row],[Cena jednostkowa netto]]+Tabela1[[#This Row],[Podatek VAT 23 %]]</f>
        <v>0</v>
      </c>
    </row>
    <row r="18" spans="1:11" ht="30" customHeight="1" x14ac:dyDescent="0.25">
      <c r="A18" s="3" t="s">
        <v>19</v>
      </c>
      <c r="B18" s="2" t="s">
        <v>96</v>
      </c>
      <c r="C18" s="11"/>
      <c r="D18" s="13" t="s">
        <v>4</v>
      </c>
      <c r="E18" s="13">
        <v>500</v>
      </c>
      <c r="F18" s="13">
        <v>200</v>
      </c>
      <c r="G18" s="13">
        <v>300</v>
      </c>
      <c r="H18" s="16"/>
      <c r="I18" s="36">
        <f>Tabela1[[#This Row],[Cena jednostkowa netto]]*Tabela1[[#This Row],[Ilość całkowita]]</f>
        <v>0</v>
      </c>
      <c r="J18" s="36">
        <f>Tabela1[[#This Row],[Wartość netto]]*23/100</f>
        <v>0</v>
      </c>
      <c r="K18" s="36">
        <f>Tabela1[[#This Row],[Ilość całkowita]]*Tabela1[[#This Row],[Cena jednostkowa netto]]+Tabela1[[#This Row],[Podatek VAT 23 %]]</f>
        <v>0</v>
      </c>
    </row>
    <row r="19" spans="1:11" ht="27" customHeight="1" x14ac:dyDescent="0.25">
      <c r="A19" s="3" t="s">
        <v>20</v>
      </c>
      <c r="B19" s="2" t="s">
        <v>97</v>
      </c>
      <c r="C19" s="11"/>
      <c r="D19" s="13" t="s">
        <v>4</v>
      </c>
      <c r="E19" s="13">
        <v>45</v>
      </c>
      <c r="F19" s="13">
        <v>45</v>
      </c>
      <c r="G19" s="13">
        <v>0</v>
      </c>
      <c r="H19" s="16"/>
      <c r="I19" s="36">
        <f>Tabela1[[#This Row],[Cena jednostkowa netto]]*Tabela1[[#This Row],[Ilość całkowita]]</f>
        <v>0</v>
      </c>
      <c r="J19" s="36">
        <f>Tabela1[[#This Row],[Wartość netto]]*23/100</f>
        <v>0</v>
      </c>
      <c r="K19" s="36">
        <f>Tabela1[[#This Row],[Ilość całkowita]]*Tabela1[[#This Row],[Cena jednostkowa netto]]+Tabela1[[#This Row],[Podatek VAT 23 %]]</f>
        <v>0</v>
      </c>
    </row>
    <row r="20" spans="1:11" ht="30" customHeight="1" x14ac:dyDescent="0.25">
      <c r="A20" s="3" t="s">
        <v>21</v>
      </c>
      <c r="B20" s="2" t="s">
        <v>98</v>
      </c>
      <c r="C20" s="11"/>
      <c r="D20" s="13" t="s">
        <v>13</v>
      </c>
      <c r="E20" s="13">
        <v>20</v>
      </c>
      <c r="F20" s="13">
        <v>20</v>
      </c>
      <c r="G20" s="13">
        <v>0</v>
      </c>
      <c r="H20" s="16"/>
      <c r="I20" s="36">
        <f>Tabela1[[#This Row],[Cena jednostkowa netto]]*Tabela1[[#This Row],[Ilość całkowita]]</f>
        <v>0</v>
      </c>
      <c r="J20" s="36">
        <f>Tabela1[[#This Row],[Wartość netto]]*23/100</f>
        <v>0</v>
      </c>
      <c r="K20" s="36">
        <f>Tabela1[[#This Row],[Ilość całkowita]]*Tabela1[[#This Row],[Cena jednostkowa netto]]+Tabela1[[#This Row],[Podatek VAT 23 %]]</f>
        <v>0</v>
      </c>
    </row>
    <row r="21" spans="1:11" ht="30" customHeight="1" x14ac:dyDescent="0.25">
      <c r="A21" s="3" t="s">
        <v>22</v>
      </c>
      <c r="B21" s="2" t="s">
        <v>99</v>
      </c>
      <c r="C21" s="11"/>
      <c r="D21" s="13" t="s">
        <v>13</v>
      </c>
      <c r="E21" s="13">
        <v>20</v>
      </c>
      <c r="F21" s="13">
        <v>20</v>
      </c>
      <c r="G21" s="13">
        <v>0</v>
      </c>
      <c r="H21" s="3"/>
      <c r="I21" s="36">
        <f>Tabela1[[#This Row],[Cena jednostkowa netto]]*Tabela1[[#This Row],[Ilość całkowita]]</f>
        <v>0</v>
      </c>
      <c r="J21" s="36">
        <f>Tabela1[[#This Row],[Wartość netto]]*23/100</f>
        <v>0</v>
      </c>
      <c r="K21" s="36">
        <f>Tabela1[[#This Row],[Ilość całkowita]]*Tabela1[[#This Row],[Cena jednostkowa netto]]+Tabela1[[#This Row],[Podatek VAT 23 %]]</f>
        <v>0</v>
      </c>
    </row>
    <row r="22" spans="1:11" ht="30" customHeight="1" x14ac:dyDescent="0.25">
      <c r="A22" s="3" t="s">
        <v>23</v>
      </c>
      <c r="B22" s="2" t="s">
        <v>100</v>
      </c>
      <c r="C22" s="11"/>
      <c r="D22" s="13" t="s">
        <v>13</v>
      </c>
      <c r="E22" s="13">
        <v>20</v>
      </c>
      <c r="F22" s="13">
        <v>20</v>
      </c>
      <c r="G22" s="13">
        <v>0</v>
      </c>
      <c r="H22" s="16"/>
      <c r="I22" s="36">
        <f>Tabela1[[#This Row],[Cena jednostkowa netto]]*Tabela1[[#This Row],[Ilość całkowita]]</f>
        <v>0</v>
      </c>
      <c r="J22" s="36">
        <f>Tabela1[[#This Row],[Wartość netto]]*23/100</f>
        <v>0</v>
      </c>
      <c r="K22" s="36">
        <f>Tabela1[[#This Row],[Ilość całkowita]]*Tabela1[[#This Row],[Cena jednostkowa netto]]+Tabela1[[#This Row],[Podatek VAT 23 %]]</f>
        <v>0</v>
      </c>
    </row>
    <row r="23" spans="1:11" ht="37.5" customHeight="1" x14ac:dyDescent="0.25">
      <c r="A23" s="3" t="s">
        <v>24</v>
      </c>
      <c r="B23" s="2" t="s">
        <v>180</v>
      </c>
      <c r="C23" s="11"/>
      <c r="D23" s="13" t="s">
        <v>13</v>
      </c>
      <c r="E23" s="13">
        <v>8</v>
      </c>
      <c r="F23" s="13">
        <v>4</v>
      </c>
      <c r="G23" s="13">
        <v>4</v>
      </c>
      <c r="H23" s="16"/>
      <c r="I23" s="36">
        <f>Tabela1[[#This Row],[Cena jednostkowa netto]]*Tabela1[[#This Row],[Ilość całkowita]]</f>
        <v>0</v>
      </c>
      <c r="J23" s="36">
        <f>Tabela1[[#This Row],[Wartość netto]]*23/100</f>
        <v>0</v>
      </c>
      <c r="K23" s="36">
        <f>Tabela1[[#This Row],[Ilość całkowita]]*Tabela1[[#This Row],[Cena jednostkowa netto]]+Tabela1[[#This Row],[Podatek VAT 23 %]]</f>
        <v>0</v>
      </c>
    </row>
    <row r="24" spans="1:11" ht="30" customHeight="1" x14ac:dyDescent="0.25">
      <c r="A24" s="3" t="s">
        <v>25</v>
      </c>
      <c r="B24" s="2" t="s">
        <v>181</v>
      </c>
      <c r="C24" s="11"/>
      <c r="D24" s="13" t="s">
        <v>13</v>
      </c>
      <c r="E24" s="13">
        <v>8</v>
      </c>
      <c r="F24" s="13">
        <v>4</v>
      </c>
      <c r="G24" s="13">
        <v>4</v>
      </c>
      <c r="H24" s="16"/>
      <c r="I24" s="36">
        <f>Tabela1[[#This Row],[Cena jednostkowa netto]]*Tabela1[[#This Row],[Ilość całkowita]]</f>
        <v>0</v>
      </c>
      <c r="J24" s="36">
        <f>Tabela1[[#This Row],[Wartość netto]]*23/100</f>
        <v>0</v>
      </c>
      <c r="K24" s="36">
        <f>Tabela1[[#This Row],[Ilość całkowita]]*Tabela1[[#This Row],[Cena jednostkowa netto]]+Tabela1[[#This Row],[Podatek VAT 23 %]]</f>
        <v>0</v>
      </c>
    </row>
    <row r="25" spans="1:11" ht="32.25" customHeight="1" x14ac:dyDescent="0.25">
      <c r="A25" s="3" t="s">
        <v>26</v>
      </c>
      <c r="B25" s="2" t="s">
        <v>182</v>
      </c>
      <c r="C25" s="11"/>
      <c r="D25" s="13" t="s">
        <v>13</v>
      </c>
      <c r="E25" s="13">
        <v>8</v>
      </c>
      <c r="F25" s="13">
        <v>4</v>
      </c>
      <c r="G25" s="13">
        <v>4</v>
      </c>
      <c r="H25" s="16"/>
      <c r="I25" s="36">
        <f>Tabela1[[#This Row],[Cena jednostkowa netto]]*Tabela1[[#This Row],[Ilość całkowita]]</f>
        <v>0</v>
      </c>
      <c r="J25" s="36">
        <f>Tabela1[[#This Row],[Wartość netto]]*23/100</f>
        <v>0</v>
      </c>
      <c r="K25" s="36">
        <f>Tabela1[[#This Row],[Ilość całkowita]]*Tabela1[[#This Row],[Cena jednostkowa netto]]+Tabela1[[#This Row],[Podatek VAT 23 %]]</f>
        <v>0</v>
      </c>
    </row>
    <row r="26" spans="1:11" ht="46.5" customHeight="1" x14ac:dyDescent="0.25">
      <c r="A26" s="3" t="s">
        <v>27</v>
      </c>
      <c r="B26" s="2" t="s">
        <v>183</v>
      </c>
      <c r="C26" s="11"/>
      <c r="D26" s="13" t="s">
        <v>13</v>
      </c>
      <c r="E26" s="13">
        <v>8</v>
      </c>
      <c r="F26" s="13">
        <v>4</v>
      </c>
      <c r="G26" s="13">
        <v>4</v>
      </c>
      <c r="H26" s="16"/>
      <c r="I26" s="36">
        <f>Tabela1[[#This Row],[Cena jednostkowa netto]]*Tabela1[[#This Row],[Ilość całkowita]]</f>
        <v>0</v>
      </c>
      <c r="J26" s="36">
        <f>Tabela1[[#This Row],[Wartość netto]]*23/100</f>
        <v>0</v>
      </c>
      <c r="K26" s="36">
        <f>Tabela1[[#This Row],[Ilość całkowita]]*Tabela1[[#This Row],[Cena jednostkowa netto]]+Tabela1[[#This Row],[Podatek VAT 23 %]]</f>
        <v>0</v>
      </c>
    </row>
    <row r="27" spans="1:11" ht="27" customHeight="1" x14ac:dyDescent="0.25">
      <c r="A27" s="3" t="s">
        <v>28</v>
      </c>
      <c r="B27" s="2" t="s">
        <v>184</v>
      </c>
      <c r="C27" s="11"/>
      <c r="D27" s="13" t="s">
        <v>13</v>
      </c>
      <c r="E27" s="13">
        <v>2</v>
      </c>
      <c r="F27" s="13">
        <v>1</v>
      </c>
      <c r="G27" s="13">
        <v>1</v>
      </c>
      <c r="H27" s="16"/>
      <c r="I27" s="36">
        <f>Tabela1[[#This Row],[Cena jednostkowa netto]]*Tabela1[[#This Row],[Ilość całkowita]]</f>
        <v>0</v>
      </c>
      <c r="J27" s="36">
        <f>Tabela1[[#This Row],[Wartość netto]]*23/100</f>
        <v>0</v>
      </c>
      <c r="K27" s="36">
        <f>Tabela1[[#This Row],[Ilość całkowita]]*Tabela1[[#This Row],[Cena jednostkowa netto]]+Tabela1[[#This Row],[Podatek VAT 23 %]]</f>
        <v>0</v>
      </c>
    </row>
    <row r="28" spans="1:11" ht="24.75" customHeight="1" x14ac:dyDescent="0.25">
      <c r="A28" s="3" t="s">
        <v>29</v>
      </c>
      <c r="B28" s="2" t="s">
        <v>185</v>
      </c>
      <c r="C28" s="10"/>
      <c r="D28" s="13" t="s">
        <v>13</v>
      </c>
      <c r="E28" s="13">
        <v>2</v>
      </c>
      <c r="F28" s="13">
        <v>1</v>
      </c>
      <c r="G28" s="13">
        <v>1</v>
      </c>
      <c r="H28" s="16"/>
      <c r="I28" s="36">
        <f>Tabela1[[#This Row],[Cena jednostkowa netto]]*Tabela1[[#This Row],[Ilość całkowita]]</f>
        <v>0</v>
      </c>
      <c r="J28" s="36">
        <f>Tabela1[[#This Row],[Wartość netto]]*23/100</f>
        <v>0</v>
      </c>
      <c r="K28" s="36">
        <f>Tabela1[[#This Row],[Ilość całkowita]]*Tabela1[[#This Row],[Cena jednostkowa netto]]+Tabela1[[#This Row],[Podatek VAT 23 %]]</f>
        <v>0</v>
      </c>
    </row>
    <row r="29" spans="1:11" ht="30" customHeight="1" x14ac:dyDescent="0.25">
      <c r="A29" s="3" t="s">
        <v>30</v>
      </c>
      <c r="B29" s="2" t="s">
        <v>186</v>
      </c>
      <c r="C29" s="11"/>
      <c r="D29" s="13" t="s">
        <v>13</v>
      </c>
      <c r="E29" s="13">
        <v>5</v>
      </c>
      <c r="F29" s="13">
        <v>3</v>
      </c>
      <c r="G29" s="13">
        <v>2</v>
      </c>
      <c r="H29" s="16"/>
      <c r="I29" s="36">
        <f>Tabela1[[#This Row],[Cena jednostkowa netto]]*Tabela1[[#This Row],[Ilość całkowita]]</f>
        <v>0</v>
      </c>
      <c r="J29" s="36">
        <f>Tabela1[[#This Row],[Wartość netto]]*23/100</f>
        <v>0</v>
      </c>
      <c r="K29" s="36">
        <f>Tabela1[[#This Row],[Ilość całkowita]]*Tabela1[[#This Row],[Cena jednostkowa netto]]+Tabela1[[#This Row],[Podatek VAT 23 %]]</f>
        <v>0</v>
      </c>
    </row>
    <row r="30" spans="1:11" ht="30" customHeight="1" x14ac:dyDescent="0.25">
      <c r="A30" s="3" t="s">
        <v>31</v>
      </c>
      <c r="B30" s="2" t="s">
        <v>187</v>
      </c>
      <c r="C30" s="10"/>
      <c r="D30" s="13" t="s">
        <v>13</v>
      </c>
      <c r="E30" s="13">
        <v>3</v>
      </c>
      <c r="F30" s="13">
        <v>0</v>
      </c>
      <c r="G30" s="13">
        <v>3</v>
      </c>
      <c r="H30" s="16"/>
      <c r="I30" s="36">
        <f>Tabela1[[#This Row],[Cena jednostkowa netto]]*Tabela1[[#This Row],[Ilość całkowita]]</f>
        <v>0</v>
      </c>
      <c r="J30" s="36">
        <f>Tabela1[[#This Row],[Wartość netto]]*23/100</f>
        <v>0</v>
      </c>
      <c r="K30" s="36">
        <f>Tabela1[[#This Row],[Ilość całkowita]]*Tabela1[[#This Row],[Cena jednostkowa netto]]+Tabela1[[#This Row],[Podatek VAT 23 %]]</f>
        <v>0</v>
      </c>
    </row>
    <row r="31" spans="1:11" ht="25.5" customHeight="1" x14ac:dyDescent="0.25">
      <c r="A31" s="3" t="s">
        <v>32</v>
      </c>
      <c r="B31" s="2" t="s">
        <v>188</v>
      </c>
      <c r="C31" s="11"/>
      <c r="D31" s="13" t="s">
        <v>13</v>
      </c>
      <c r="E31" s="13">
        <v>4</v>
      </c>
      <c r="F31" s="13">
        <v>4</v>
      </c>
      <c r="G31" s="13">
        <v>0</v>
      </c>
      <c r="H31" s="16"/>
      <c r="I31" s="36">
        <f>Tabela1[[#This Row],[Cena jednostkowa netto]]*Tabela1[[#This Row],[Ilość całkowita]]</f>
        <v>0</v>
      </c>
      <c r="J31" s="36">
        <f>Tabela1[[#This Row],[Wartość netto]]*23/100</f>
        <v>0</v>
      </c>
      <c r="K31" s="36">
        <f>Tabela1[[#This Row],[Ilość całkowita]]*Tabela1[[#This Row],[Cena jednostkowa netto]]+Tabela1[[#This Row],[Podatek VAT 23 %]]</f>
        <v>0</v>
      </c>
    </row>
    <row r="32" spans="1:11" ht="33.75" customHeight="1" x14ac:dyDescent="0.25">
      <c r="A32" s="3" t="s">
        <v>33</v>
      </c>
      <c r="B32" s="2" t="s">
        <v>150</v>
      </c>
      <c r="C32" s="11"/>
      <c r="D32" s="13" t="s">
        <v>4</v>
      </c>
      <c r="E32" s="13">
        <v>25</v>
      </c>
      <c r="F32" s="13">
        <v>25</v>
      </c>
      <c r="G32" s="13">
        <v>0</v>
      </c>
      <c r="H32" s="16"/>
      <c r="I32" s="36">
        <f>Tabela1[[#This Row],[Cena jednostkowa netto]]*Tabela1[[#This Row],[Ilość całkowita]]</f>
        <v>0</v>
      </c>
      <c r="J32" s="36">
        <f>Tabela1[[#This Row],[Wartość netto]]*23/100</f>
        <v>0</v>
      </c>
      <c r="K32" s="36">
        <f>Tabela1[[#This Row],[Ilość całkowita]]*Tabela1[[#This Row],[Cena jednostkowa netto]]+Tabela1[[#This Row],[Podatek VAT 23 %]]</f>
        <v>0</v>
      </c>
    </row>
    <row r="33" spans="1:11" ht="30" customHeight="1" x14ac:dyDescent="0.25">
      <c r="A33" s="3" t="s">
        <v>34</v>
      </c>
      <c r="B33" s="2" t="s">
        <v>101</v>
      </c>
      <c r="C33" s="11"/>
      <c r="D33" s="13" t="s">
        <v>4</v>
      </c>
      <c r="E33" s="13">
        <v>30</v>
      </c>
      <c r="F33" s="13">
        <v>20</v>
      </c>
      <c r="G33" s="13">
        <v>10</v>
      </c>
      <c r="H33" s="16"/>
      <c r="I33" s="36">
        <f>Tabela1[[#This Row],[Cena jednostkowa netto]]*Tabela1[[#This Row],[Ilość całkowita]]</f>
        <v>0</v>
      </c>
      <c r="J33" s="36">
        <f>Tabela1[[#This Row],[Wartość netto]]*23/100</f>
        <v>0</v>
      </c>
      <c r="K33" s="36">
        <f>Tabela1[[#This Row],[Ilość całkowita]]*Tabela1[[#This Row],[Cena jednostkowa netto]]+Tabela1[[#This Row],[Podatek VAT 23 %]]</f>
        <v>0</v>
      </c>
    </row>
    <row r="34" spans="1:11" ht="61.5" customHeight="1" x14ac:dyDescent="0.25">
      <c r="A34" s="3" t="s">
        <v>35</v>
      </c>
      <c r="B34" s="2" t="s">
        <v>102</v>
      </c>
      <c r="C34" s="10"/>
      <c r="D34" s="13" t="s">
        <v>13</v>
      </c>
      <c r="E34" s="13">
        <v>80</v>
      </c>
      <c r="F34" s="13">
        <v>50</v>
      </c>
      <c r="G34" s="13">
        <v>30</v>
      </c>
      <c r="H34" s="16"/>
      <c r="I34" s="36">
        <f>Tabela1[[#This Row],[Cena jednostkowa netto]]*Tabela1[[#This Row],[Ilość całkowita]]</f>
        <v>0</v>
      </c>
      <c r="J34" s="36">
        <f>Tabela1[[#This Row],[Wartość netto]]*23/100</f>
        <v>0</v>
      </c>
      <c r="K34" s="36">
        <f>Tabela1[[#This Row],[Ilość całkowita]]*Tabela1[[#This Row],[Cena jednostkowa netto]]+Tabela1[[#This Row],[Podatek VAT 23 %]]</f>
        <v>0</v>
      </c>
    </row>
    <row r="35" spans="1:11" ht="30" customHeight="1" x14ac:dyDescent="0.25">
      <c r="A35" s="3" t="s">
        <v>37</v>
      </c>
      <c r="B35" s="2" t="s">
        <v>103</v>
      </c>
      <c r="C35" s="10"/>
      <c r="D35" s="13" t="s">
        <v>4</v>
      </c>
      <c r="E35" s="13">
        <v>20</v>
      </c>
      <c r="F35" s="13">
        <v>20</v>
      </c>
      <c r="G35" s="13">
        <v>0</v>
      </c>
      <c r="H35" s="16"/>
      <c r="I35" s="36">
        <f>Tabela1[[#This Row],[Cena jednostkowa netto]]*Tabela1[[#This Row],[Ilość całkowita]]</f>
        <v>0</v>
      </c>
      <c r="J35" s="36">
        <f>Tabela1[[#This Row],[Wartość netto]]*23/100</f>
        <v>0</v>
      </c>
      <c r="K35" s="36">
        <f>Tabela1[[#This Row],[Ilość całkowita]]*Tabela1[[#This Row],[Cena jednostkowa netto]]+Tabela1[[#This Row],[Podatek VAT 23 %]]</f>
        <v>0</v>
      </c>
    </row>
    <row r="36" spans="1:11" ht="36.75" customHeight="1" x14ac:dyDescent="0.25">
      <c r="A36" s="3" t="s">
        <v>38</v>
      </c>
      <c r="B36" s="2" t="s">
        <v>104</v>
      </c>
      <c r="C36" s="11"/>
      <c r="D36" s="13" t="s">
        <v>4</v>
      </c>
      <c r="E36" s="13">
        <v>30</v>
      </c>
      <c r="F36" s="13">
        <v>30</v>
      </c>
      <c r="G36" s="13">
        <v>0</v>
      </c>
      <c r="H36" s="16"/>
      <c r="I36" s="36">
        <f>Tabela1[[#This Row],[Cena jednostkowa netto]]*Tabela1[[#This Row],[Ilość całkowita]]</f>
        <v>0</v>
      </c>
      <c r="J36" s="36">
        <f>Tabela1[[#This Row],[Wartość netto]]*23/100</f>
        <v>0</v>
      </c>
      <c r="K36" s="36">
        <f>Tabela1[[#This Row],[Ilość całkowita]]*Tabela1[[#This Row],[Cena jednostkowa netto]]+Tabela1[[#This Row],[Podatek VAT 23 %]]</f>
        <v>0</v>
      </c>
    </row>
    <row r="37" spans="1:11" ht="82.5" customHeight="1" x14ac:dyDescent="0.25">
      <c r="A37" s="18" t="s">
        <v>39</v>
      </c>
      <c r="B37" s="5" t="s">
        <v>192</v>
      </c>
      <c r="C37" s="14"/>
      <c r="D37" s="13" t="s">
        <v>13</v>
      </c>
      <c r="E37" s="13">
        <v>10</v>
      </c>
      <c r="F37" s="13">
        <v>10</v>
      </c>
      <c r="G37" s="13">
        <v>0</v>
      </c>
      <c r="H37" s="3"/>
      <c r="I37" s="36">
        <f>Tabela1[[#This Row],[Cena jednostkowa netto]]*Tabela1[[#This Row],[Ilość całkowita]]</f>
        <v>0</v>
      </c>
      <c r="J37" s="36">
        <f>Tabela1[[#This Row],[Wartość netto]]*23/100</f>
        <v>0</v>
      </c>
      <c r="K37" s="36">
        <f>Tabela1[[#This Row],[Ilość całkowita]]*Tabela1[[#This Row],[Cena jednostkowa netto]]+Tabela1[[#This Row],[Podatek VAT 23 %]]</f>
        <v>0</v>
      </c>
    </row>
    <row r="38" spans="1:11" ht="23.25" customHeight="1" x14ac:dyDescent="0.25">
      <c r="A38" s="3" t="s">
        <v>40</v>
      </c>
      <c r="B38" s="2" t="s">
        <v>68</v>
      </c>
      <c r="C38" s="11"/>
      <c r="D38" s="13" t="s">
        <v>4</v>
      </c>
      <c r="E38" s="13">
        <v>5</v>
      </c>
      <c r="F38" s="13">
        <v>5</v>
      </c>
      <c r="G38" s="13">
        <v>0</v>
      </c>
      <c r="H38" s="16"/>
      <c r="I38" s="36">
        <f>Tabela1[[#This Row],[Cena jednostkowa netto]]*Tabela1[[#This Row],[Ilość całkowita]]</f>
        <v>0</v>
      </c>
      <c r="J38" s="36">
        <f>Tabela1[[#This Row],[Wartość netto]]*23/100</f>
        <v>0</v>
      </c>
      <c r="K38" s="36">
        <f>Tabela1[[#This Row],[Ilość całkowita]]*Tabela1[[#This Row],[Cena jednostkowa netto]]+Tabela1[[#This Row],[Podatek VAT 23 %]]</f>
        <v>0</v>
      </c>
    </row>
    <row r="39" spans="1:11" ht="30" customHeight="1" x14ac:dyDescent="0.25">
      <c r="A39" s="3" t="s">
        <v>41</v>
      </c>
      <c r="B39" s="2" t="s">
        <v>105</v>
      </c>
      <c r="C39" s="10"/>
      <c r="D39" s="13" t="s">
        <v>4</v>
      </c>
      <c r="E39" s="13">
        <v>15</v>
      </c>
      <c r="F39" s="13">
        <v>15</v>
      </c>
      <c r="G39" s="13">
        <v>0</v>
      </c>
      <c r="H39" s="16"/>
      <c r="I39" s="36">
        <f>Tabela1[[#This Row],[Cena jednostkowa netto]]*Tabela1[[#This Row],[Ilość całkowita]]</f>
        <v>0</v>
      </c>
      <c r="J39" s="36">
        <f>Tabela1[[#This Row],[Wartość netto]]*23/100</f>
        <v>0</v>
      </c>
      <c r="K39" s="36">
        <f>Tabela1[[#This Row],[Ilość całkowita]]*Tabela1[[#This Row],[Cena jednostkowa netto]]+Tabela1[[#This Row],[Podatek VAT 23 %]]</f>
        <v>0</v>
      </c>
    </row>
    <row r="40" spans="1:11" ht="68.25" customHeight="1" x14ac:dyDescent="0.25">
      <c r="A40" s="3" t="s">
        <v>42</v>
      </c>
      <c r="B40" s="2" t="s">
        <v>189</v>
      </c>
      <c r="C40" s="10"/>
      <c r="D40" s="13" t="s">
        <v>4</v>
      </c>
      <c r="E40" s="13">
        <v>30</v>
      </c>
      <c r="F40" s="13">
        <v>20</v>
      </c>
      <c r="G40" s="13">
        <v>10</v>
      </c>
      <c r="H40" s="16"/>
      <c r="I40" s="36">
        <f>Tabela1[[#This Row],[Cena jednostkowa netto]]*Tabela1[[#This Row],[Ilość całkowita]]</f>
        <v>0</v>
      </c>
      <c r="J40" s="36">
        <f>Tabela1[[#This Row],[Wartość netto]]*23/100</f>
        <v>0</v>
      </c>
      <c r="K40" s="36">
        <f>Tabela1[[#This Row],[Ilość całkowita]]*Tabela1[[#This Row],[Cena jednostkowa netto]]+Tabela1[[#This Row],[Podatek VAT 23 %]]</f>
        <v>0</v>
      </c>
    </row>
    <row r="41" spans="1:11" ht="48.75" customHeight="1" x14ac:dyDescent="0.25">
      <c r="A41" s="3" t="s">
        <v>43</v>
      </c>
      <c r="B41" s="2" t="s">
        <v>106</v>
      </c>
      <c r="C41" s="11"/>
      <c r="D41" s="13" t="s">
        <v>4</v>
      </c>
      <c r="E41" s="13">
        <v>12</v>
      </c>
      <c r="F41" s="13">
        <v>7</v>
      </c>
      <c r="G41" s="13">
        <v>5</v>
      </c>
      <c r="H41" s="16"/>
      <c r="I41" s="36">
        <f>Tabela1[[#This Row],[Cena jednostkowa netto]]*Tabela1[[#This Row],[Ilość całkowita]]</f>
        <v>0</v>
      </c>
      <c r="J41" s="36">
        <f>Tabela1[[#This Row],[Wartość netto]]*23/100</f>
        <v>0</v>
      </c>
      <c r="K41" s="36">
        <f>Tabela1[[#This Row],[Ilość całkowita]]*Tabela1[[#This Row],[Cena jednostkowa netto]]+Tabela1[[#This Row],[Podatek VAT 23 %]]</f>
        <v>0</v>
      </c>
    </row>
    <row r="42" spans="1:11" ht="55.5" customHeight="1" x14ac:dyDescent="0.25">
      <c r="A42" s="3" t="s">
        <v>44</v>
      </c>
      <c r="B42" s="2" t="s">
        <v>108</v>
      </c>
      <c r="C42" s="11"/>
      <c r="D42" s="13" t="s">
        <v>13</v>
      </c>
      <c r="E42" s="13">
        <v>16</v>
      </c>
      <c r="F42" s="13">
        <v>8</v>
      </c>
      <c r="G42" s="13">
        <v>8</v>
      </c>
      <c r="H42" s="16"/>
      <c r="I42" s="36">
        <f>Tabela1[[#This Row],[Cena jednostkowa netto]]*Tabela1[[#This Row],[Ilość całkowita]]</f>
        <v>0</v>
      </c>
      <c r="J42" s="36">
        <f>Tabela1[[#This Row],[Wartość netto]]*23/100</f>
        <v>0</v>
      </c>
      <c r="K42" s="36">
        <f>Tabela1[[#This Row],[Ilość całkowita]]*Tabela1[[#This Row],[Cena jednostkowa netto]]+Tabela1[[#This Row],[Podatek VAT 23 %]]</f>
        <v>0</v>
      </c>
    </row>
    <row r="43" spans="1:11" ht="30" customHeight="1" x14ac:dyDescent="0.25">
      <c r="A43" s="3" t="s">
        <v>45</v>
      </c>
      <c r="B43" s="2" t="s">
        <v>109</v>
      </c>
      <c r="C43" s="11"/>
      <c r="D43" s="13" t="s">
        <v>4</v>
      </c>
      <c r="E43" s="13">
        <v>10</v>
      </c>
      <c r="F43" s="13">
        <v>10</v>
      </c>
      <c r="G43" s="13">
        <v>0</v>
      </c>
      <c r="H43" s="16"/>
      <c r="I43" s="36">
        <f>Tabela1[[#This Row],[Cena jednostkowa netto]]*Tabela1[[#This Row],[Ilość całkowita]]</f>
        <v>0</v>
      </c>
      <c r="J43" s="36">
        <f>Tabela1[[#This Row],[Wartość netto]]*23/100</f>
        <v>0</v>
      </c>
      <c r="K43" s="36">
        <f>Tabela1[[#This Row],[Ilość całkowita]]*Tabela1[[#This Row],[Cena jednostkowa netto]]+Tabela1[[#This Row],[Podatek VAT 23 %]]</f>
        <v>0</v>
      </c>
    </row>
    <row r="44" spans="1:11" ht="30" customHeight="1" x14ac:dyDescent="0.25">
      <c r="A44" s="3" t="s">
        <v>46</v>
      </c>
      <c r="B44" s="2" t="s">
        <v>110</v>
      </c>
      <c r="C44" s="11"/>
      <c r="D44" s="13" t="s">
        <v>4</v>
      </c>
      <c r="E44" s="13">
        <v>40</v>
      </c>
      <c r="F44" s="13">
        <v>20</v>
      </c>
      <c r="G44" s="13">
        <v>20</v>
      </c>
      <c r="H44" s="3"/>
      <c r="I44" s="36">
        <f>Tabela1[[#This Row],[Cena jednostkowa netto]]*Tabela1[[#This Row],[Ilość całkowita]]</f>
        <v>0</v>
      </c>
      <c r="J44" s="36">
        <f>Tabela1[[#This Row],[Wartość netto]]*23/100</f>
        <v>0</v>
      </c>
      <c r="K44" s="36">
        <f>Tabela1[[#This Row],[Ilość całkowita]]*Tabela1[[#This Row],[Cena jednostkowa netto]]+Tabela1[[#This Row],[Podatek VAT 23 %]]</f>
        <v>0</v>
      </c>
    </row>
    <row r="45" spans="1:11" ht="48" customHeight="1" x14ac:dyDescent="0.25">
      <c r="A45" s="3" t="s">
        <v>47</v>
      </c>
      <c r="B45" s="2" t="s">
        <v>195</v>
      </c>
      <c r="C45" s="11"/>
      <c r="D45" s="13" t="s">
        <v>4</v>
      </c>
      <c r="E45" s="13">
        <v>100</v>
      </c>
      <c r="F45" s="13">
        <v>50</v>
      </c>
      <c r="G45" s="13">
        <v>50</v>
      </c>
      <c r="H45" s="16"/>
      <c r="I45" s="36">
        <f>Tabela1[[#This Row],[Cena jednostkowa netto]]*Tabela1[[#This Row],[Ilość całkowita]]</f>
        <v>0</v>
      </c>
      <c r="J45" s="36">
        <f>Tabela1[[#This Row],[Wartość netto]]*23/100</f>
        <v>0</v>
      </c>
      <c r="K45" s="36">
        <f>Tabela1[[#This Row],[Ilość całkowita]]*Tabela1[[#This Row],[Cena jednostkowa netto]]+Tabela1[[#This Row],[Podatek VAT 23 %]]</f>
        <v>0</v>
      </c>
    </row>
    <row r="46" spans="1:11" ht="46.5" customHeight="1" x14ac:dyDescent="0.25">
      <c r="A46" s="3" t="s">
        <v>48</v>
      </c>
      <c r="B46" s="2" t="s">
        <v>196</v>
      </c>
      <c r="C46" s="10"/>
      <c r="D46" s="13" t="s">
        <v>4</v>
      </c>
      <c r="E46" s="13">
        <v>100</v>
      </c>
      <c r="F46" s="13">
        <v>50</v>
      </c>
      <c r="G46" s="13">
        <v>50</v>
      </c>
      <c r="H46" s="16"/>
      <c r="I46" s="36">
        <f>Tabela1[[#This Row],[Cena jednostkowa netto]]*Tabela1[[#This Row],[Ilość całkowita]]</f>
        <v>0</v>
      </c>
      <c r="J46" s="36">
        <f>Tabela1[[#This Row],[Wartość netto]]*23/100</f>
        <v>0</v>
      </c>
      <c r="K46" s="36">
        <f>Tabela1[[#This Row],[Ilość całkowita]]*Tabela1[[#This Row],[Cena jednostkowa netto]]+Tabela1[[#This Row],[Podatek VAT 23 %]]</f>
        <v>0</v>
      </c>
    </row>
    <row r="47" spans="1:11" ht="30" customHeight="1" x14ac:dyDescent="0.25">
      <c r="A47" s="3" t="s">
        <v>49</v>
      </c>
      <c r="B47" s="2" t="s">
        <v>111</v>
      </c>
      <c r="C47" s="11"/>
      <c r="D47" s="13" t="s">
        <v>36</v>
      </c>
      <c r="E47" s="13">
        <v>1000</v>
      </c>
      <c r="F47" s="13">
        <v>300</v>
      </c>
      <c r="G47" s="13">
        <v>700</v>
      </c>
      <c r="H47" s="20"/>
      <c r="I47" s="36">
        <f>Tabela1[[#This Row],[Cena jednostkowa netto]]*Tabela1[[#This Row],[Ilość całkowita]]</f>
        <v>0</v>
      </c>
      <c r="J47" s="36">
        <f>Tabela1[[#This Row],[Wartość netto]]*23/100</f>
        <v>0</v>
      </c>
      <c r="K47" s="36">
        <f>Tabela1[[#This Row],[Ilość całkowita]]*Tabela1[[#This Row],[Cena jednostkowa netto]]+Tabela1[[#This Row],[Podatek VAT 23 %]]</f>
        <v>0</v>
      </c>
    </row>
    <row r="48" spans="1:11" ht="30" customHeight="1" x14ac:dyDescent="0.25">
      <c r="A48" s="3" t="s">
        <v>50</v>
      </c>
      <c r="B48" s="2" t="s">
        <v>112</v>
      </c>
      <c r="C48" s="11"/>
      <c r="D48" s="13" t="s">
        <v>36</v>
      </c>
      <c r="E48" s="13">
        <v>50</v>
      </c>
      <c r="F48" s="13">
        <v>0</v>
      </c>
      <c r="G48" s="13">
        <v>50</v>
      </c>
      <c r="H48" s="20"/>
      <c r="I48" s="36">
        <f>Tabela1[[#This Row],[Cena jednostkowa netto]]*Tabela1[[#This Row],[Ilość całkowita]]</f>
        <v>0</v>
      </c>
      <c r="J48" s="36">
        <f>Tabela1[[#This Row],[Wartość netto]]*23/100</f>
        <v>0</v>
      </c>
      <c r="K48" s="36">
        <f>Tabela1[[#This Row],[Ilość całkowita]]*Tabela1[[#This Row],[Cena jednostkowa netto]]+Tabela1[[#This Row],[Podatek VAT 23 %]]</f>
        <v>0</v>
      </c>
    </row>
    <row r="49" spans="1:11" ht="30" customHeight="1" x14ac:dyDescent="0.25">
      <c r="A49" s="3" t="s">
        <v>161</v>
      </c>
      <c r="B49" s="21" t="s">
        <v>114</v>
      </c>
      <c r="C49" s="11"/>
      <c r="D49" s="13" t="s">
        <v>143</v>
      </c>
      <c r="E49" s="13">
        <v>10</v>
      </c>
      <c r="F49" s="13">
        <v>5</v>
      </c>
      <c r="G49" s="13">
        <v>5</v>
      </c>
      <c r="H49" s="3"/>
      <c r="I49" s="36">
        <f>Tabela1[[#This Row],[Cena jednostkowa netto]]*Tabela1[[#This Row],[Ilość całkowita]]</f>
        <v>0</v>
      </c>
      <c r="J49" s="36">
        <f>Tabela1[[#This Row],[Wartość netto]]*23/100</f>
        <v>0</v>
      </c>
      <c r="K49" s="36">
        <f>Tabela1[[#This Row],[Ilość całkowita]]*Tabela1[[#This Row],[Cena jednostkowa netto]]+Tabela1[[#This Row],[Podatek VAT 23 %]]</f>
        <v>0</v>
      </c>
    </row>
    <row r="50" spans="1:11" ht="49.5" customHeight="1" x14ac:dyDescent="0.25">
      <c r="A50" s="3" t="s">
        <v>162</v>
      </c>
      <c r="B50" s="23" t="s">
        <v>138</v>
      </c>
      <c r="C50" s="11"/>
      <c r="D50" s="13" t="s">
        <v>13</v>
      </c>
      <c r="E50" s="13">
        <v>12</v>
      </c>
      <c r="F50" s="13">
        <v>12</v>
      </c>
      <c r="G50" s="13">
        <v>0</v>
      </c>
      <c r="H50" s="3"/>
      <c r="I50" s="36">
        <f>Tabela1[[#This Row],[Cena jednostkowa netto]]*Tabela1[[#This Row],[Ilość całkowita]]</f>
        <v>0</v>
      </c>
      <c r="J50" s="36">
        <f>Tabela1[[#This Row],[Wartość netto]]*23/100</f>
        <v>0</v>
      </c>
      <c r="K50" s="36">
        <f>Tabela1[[#This Row],[Ilość całkowita]]*Tabela1[[#This Row],[Cena jednostkowa netto]]+Tabela1[[#This Row],[Podatek VAT 23 %]]</f>
        <v>0</v>
      </c>
    </row>
    <row r="51" spans="1:11" ht="51" customHeight="1" x14ac:dyDescent="0.25">
      <c r="A51" s="3" t="s">
        <v>163</v>
      </c>
      <c r="B51" s="22" t="s">
        <v>136</v>
      </c>
      <c r="C51" s="11"/>
      <c r="D51" s="13" t="s">
        <v>13</v>
      </c>
      <c r="E51" s="13">
        <v>2</v>
      </c>
      <c r="F51" s="13">
        <v>2</v>
      </c>
      <c r="G51" s="13">
        <v>0</v>
      </c>
      <c r="H51" s="3"/>
      <c r="I51" s="36">
        <f>Tabela1[[#This Row],[Cena jednostkowa netto]]*Tabela1[[#This Row],[Ilość całkowita]]</f>
        <v>0</v>
      </c>
      <c r="J51" s="36">
        <f>Tabela1[[#This Row],[Wartość netto]]*23/100</f>
        <v>0</v>
      </c>
      <c r="K51" s="36">
        <f>Tabela1[[#This Row],[Ilość całkowita]]*Tabela1[[#This Row],[Cena jednostkowa netto]]+Tabela1[[#This Row],[Podatek VAT 23 %]]</f>
        <v>0</v>
      </c>
    </row>
    <row r="52" spans="1:11" ht="51" customHeight="1" x14ac:dyDescent="0.25">
      <c r="A52" s="3" t="s">
        <v>164</v>
      </c>
      <c r="B52" s="2" t="s">
        <v>137</v>
      </c>
      <c r="C52" s="11"/>
      <c r="D52" s="13" t="s">
        <v>13</v>
      </c>
      <c r="E52" s="13">
        <v>2</v>
      </c>
      <c r="F52" s="13">
        <v>2</v>
      </c>
      <c r="G52" s="13">
        <v>0</v>
      </c>
      <c r="H52" s="3"/>
      <c r="I52" s="36">
        <f>Tabela1[[#This Row],[Cena jednostkowa netto]]*Tabela1[[#This Row],[Ilość całkowita]]</f>
        <v>0</v>
      </c>
      <c r="J52" s="36">
        <f>Tabela1[[#This Row],[Wartość netto]]*23/100</f>
        <v>0</v>
      </c>
      <c r="K52" s="36">
        <f>Tabela1[[#This Row],[Ilość całkowita]]*Tabela1[[#This Row],[Cena jednostkowa netto]]+Tabela1[[#This Row],[Podatek VAT 23 %]]</f>
        <v>0</v>
      </c>
    </row>
    <row r="53" spans="1:11" ht="63" customHeight="1" x14ac:dyDescent="0.25">
      <c r="A53" s="3" t="s">
        <v>51</v>
      </c>
      <c r="B53" s="2" t="s">
        <v>139</v>
      </c>
      <c r="C53" s="11"/>
      <c r="D53" s="13" t="s">
        <v>13</v>
      </c>
      <c r="E53" s="13">
        <v>2</v>
      </c>
      <c r="F53" s="13">
        <v>2</v>
      </c>
      <c r="G53" s="13">
        <v>0</v>
      </c>
      <c r="H53" s="3"/>
      <c r="I53" s="36">
        <f>Tabela1[[#This Row],[Cena jednostkowa netto]]*Tabela1[[#This Row],[Ilość całkowita]]</f>
        <v>0</v>
      </c>
      <c r="J53" s="36">
        <f>Tabela1[[#This Row],[Wartość netto]]*23/100</f>
        <v>0</v>
      </c>
      <c r="K53" s="36">
        <f>Tabela1[[#This Row],[Ilość całkowita]]*Tabela1[[#This Row],[Cena jednostkowa netto]]+Tabela1[[#This Row],[Podatek VAT 23 %]]</f>
        <v>0</v>
      </c>
    </row>
    <row r="54" spans="1:11" ht="36" customHeight="1" x14ac:dyDescent="0.25">
      <c r="A54" s="3" t="s">
        <v>52</v>
      </c>
      <c r="B54" s="2" t="s">
        <v>140</v>
      </c>
      <c r="C54" s="11"/>
      <c r="D54" s="13" t="s">
        <v>13</v>
      </c>
      <c r="E54" s="13">
        <v>2</v>
      </c>
      <c r="F54" s="13">
        <v>2</v>
      </c>
      <c r="G54" s="13">
        <v>0</v>
      </c>
      <c r="H54" s="3"/>
      <c r="I54" s="36">
        <f>Tabela1[[#This Row],[Cena jednostkowa netto]]*Tabela1[[#This Row],[Ilość całkowita]]</f>
        <v>0</v>
      </c>
      <c r="J54" s="36">
        <f>Tabela1[[#This Row],[Wartość netto]]*23/100</f>
        <v>0</v>
      </c>
      <c r="K54" s="36">
        <f>Tabela1[[#This Row],[Ilość całkowita]]*Tabela1[[#This Row],[Cena jednostkowa netto]]+Tabela1[[#This Row],[Podatek VAT 23 %]]</f>
        <v>0</v>
      </c>
    </row>
    <row r="55" spans="1:11" ht="63" customHeight="1" x14ac:dyDescent="0.25">
      <c r="A55" s="3" t="s">
        <v>53</v>
      </c>
      <c r="B55" s="2" t="s">
        <v>107</v>
      </c>
      <c r="C55" s="10"/>
      <c r="D55" s="13" t="s">
        <v>4</v>
      </c>
      <c r="E55" s="13">
        <v>10</v>
      </c>
      <c r="F55" s="13">
        <v>10</v>
      </c>
      <c r="G55" s="13">
        <v>0</v>
      </c>
      <c r="H55" s="16"/>
      <c r="I55" s="36">
        <f>Tabela1[[#This Row],[Cena jednostkowa netto]]*Tabela1[[#This Row],[Ilość całkowita]]</f>
        <v>0</v>
      </c>
      <c r="J55" s="36">
        <f>Tabela1[[#This Row],[Wartość netto]]*23/100</f>
        <v>0</v>
      </c>
      <c r="K55" s="36">
        <f>Tabela1[[#This Row],[Ilość całkowita]]*Tabela1[[#This Row],[Cena jednostkowa netto]]+Tabela1[[#This Row],[Podatek VAT 23 %]]</f>
        <v>0</v>
      </c>
    </row>
    <row r="56" spans="1:11" ht="63" customHeight="1" x14ac:dyDescent="0.25">
      <c r="A56" s="3" t="s">
        <v>54</v>
      </c>
      <c r="B56" s="2" t="s">
        <v>113</v>
      </c>
      <c r="C56" s="11"/>
      <c r="D56" s="13" t="s">
        <v>4</v>
      </c>
      <c r="E56" s="13">
        <v>10</v>
      </c>
      <c r="F56" s="13">
        <v>10</v>
      </c>
      <c r="G56" s="13">
        <v>0</v>
      </c>
      <c r="H56" s="16"/>
      <c r="I56" s="36">
        <f>Tabela1[[#This Row],[Cena jednostkowa netto]]*Tabela1[[#This Row],[Ilość całkowita]]</f>
        <v>0</v>
      </c>
      <c r="J56" s="36">
        <f>Tabela1[[#This Row],[Wartość netto]]*23/100</f>
        <v>0</v>
      </c>
      <c r="K56" s="36">
        <f>Tabela1[[#This Row],[Ilość całkowita]]*Tabela1[[#This Row],[Cena jednostkowa netto]]+Tabela1[[#This Row],[Podatek VAT 23 %]]</f>
        <v>0</v>
      </c>
    </row>
    <row r="57" spans="1:11" ht="30" customHeight="1" x14ac:dyDescent="0.25">
      <c r="A57" s="3" t="s">
        <v>57</v>
      </c>
      <c r="B57" s="2" t="s">
        <v>151</v>
      </c>
      <c r="C57" s="11"/>
      <c r="D57" s="13" t="s">
        <v>4</v>
      </c>
      <c r="E57" s="13">
        <v>200</v>
      </c>
      <c r="F57" s="13">
        <v>100</v>
      </c>
      <c r="G57" s="13">
        <v>100</v>
      </c>
      <c r="H57" s="20"/>
      <c r="I57" s="36">
        <f>Tabela1[[#This Row],[Cena jednostkowa netto]]*Tabela1[[#This Row],[Ilość całkowita]]</f>
        <v>0</v>
      </c>
      <c r="J57" s="36">
        <f>Tabela1[[#This Row],[Wartość netto]]*23/100</f>
        <v>0</v>
      </c>
      <c r="K57" s="36">
        <f>Tabela1[[#This Row],[Ilość całkowita]]*Tabela1[[#This Row],[Cena jednostkowa netto]]+Tabela1[[#This Row],[Podatek VAT 23 %]]</f>
        <v>0</v>
      </c>
    </row>
    <row r="58" spans="1:11" ht="30" customHeight="1" x14ac:dyDescent="0.25">
      <c r="A58" s="3" t="s">
        <v>58</v>
      </c>
      <c r="B58" s="2" t="s">
        <v>152</v>
      </c>
      <c r="C58" s="11"/>
      <c r="D58" s="13" t="s">
        <v>4</v>
      </c>
      <c r="E58" s="13">
        <v>100</v>
      </c>
      <c r="F58" s="13">
        <v>100</v>
      </c>
      <c r="G58" s="13">
        <v>0</v>
      </c>
      <c r="H58" s="20"/>
      <c r="I58" s="36">
        <f>Tabela1[[#This Row],[Cena jednostkowa netto]]*Tabela1[[#This Row],[Ilość całkowita]]</f>
        <v>0</v>
      </c>
      <c r="J58" s="36">
        <f>Tabela1[[#This Row],[Wartość netto]]*23/100</f>
        <v>0</v>
      </c>
      <c r="K58" s="36">
        <f>Tabela1[[#This Row],[Ilość całkowita]]*Tabela1[[#This Row],[Cena jednostkowa netto]]+Tabela1[[#This Row],[Podatek VAT 23 %]]</f>
        <v>0</v>
      </c>
    </row>
    <row r="59" spans="1:11" ht="32.25" customHeight="1" x14ac:dyDescent="0.25">
      <c r="A59" s="3" t="s">
        <v>59</v>
      </c>
      <c r="B59" s="2" t="s">
        <v>144</v>
      </c>
      <c r="C59" s="11"/>
      <c r="D59" s="13" t="s">
        <v>4</v>
      </c>
      <c r="E59" s="13">
        <v>600</v>
      </c>
      <c r="F59" s="13">
        <v>300</v>
      </c>
      <c r="G59" s="13">
        <v>300</v>
      </c>
      <c r="H59" s="20"/>
      <c r="I59" s="36">
        <f>Tabela1[[#This Row],[Cena jednostkowa netto]]*Tabela1[[#This Row],[Ilość całkowita]]</f>
        <v>0</v>
      </c>
      <c r="J59" s="36">
        <f>Tabela1[[#This Row],[Wartość netto]]*23/100</f>
        <v>0</v>
      </c>
      <c r="K59" s="36">
        <f>Tabela1[[#This Row],[Ilość całkowita]]*Tabela1[[#This Row],[Cena jednostkowa netto]]+Tabela1[[#This Row],[Podatek VAT 23 %]]</f>
        <v>0</v>
      </c>
    </row>
    <row r="60" spans="1:11" ht="32.25" customHeight="1" x14ac:dyDescent="0.25">
      <c r="A60" s="3" t="s">
        <v>60</v>
      </c>
      <c r="B60" s="2" t="s">
        <v>115</v>
      </c>
      <c r="C60" s="11"/>
      <c r="D60" s="13" t="s">
        <v>13</v>
      </c>
      <c r="E60" s="13">
        <v>2</v>
      </c>
      <c r="F60" s="13">
        <v>2</v>
      </c>
      <c r="G60" s="13">
        <v>0</v>
      </c>
      <c r="H60" s="3"/>
      <c r="I60" s="36">
        <f>Tabela1[[#This Row],[Cena jednostkowa netto]]*Tabela1[[#This Row],[Ilość całkowita]]</f>
        <v>0</v>
      </c>
      <c r="J60" s="36">
        <f>Tabela1[[#This Row],[Wartość netto]]*23/100</f>
        <v>0</v>
      </c>
      <c r="K60" s="36">
        <f>Tabela1[[#This Row],[Ilość całkowita]]*Tabela1[[#This Row],[Cena jednostkowa netto]]+Tabela1[[#This Row],[Podatek VAT 23 %]]</f>
        <v>0</v>
      </c>
    </row>
    <row r="61" spans="1:11" ht="32.25" customHeight="1" x14ac:dyDescent="0.25">
      <c r="A61" s="3" t="s">
        <v>61</v>
      </c>
      <c r="B61" s="2" t="s">
        <v>116</v>
      </c>
      <c r="C61" s="11"/>
      <c r="D61" s="13" t="s">
        <v>4</v>
      </c>
      <c r="E61" s="13">
        <v>15</v>
      </c>
      <c r="F61" s="13">
        <v>15</v>
      </c>
      <c r="G61" s="13">
        <v>0</v>
      </c>
      <c r="H61" s="3"/>
      <c r="I61" s="36">
        <f>Tabela1[[#This Row],[Cena jednostkowa netto]]*Tabela1[[#This Row],[Ilość całkowita]]</f>
        <v>0</v>
      </c>
      <c r="J61" s="36">
        <f>Tabela1[[#This Row],[Wartość netto]]*23/100</f>
        <v>0</v>
      </c>
      <c r="K61" s="36">
        <f>Tabela1[[#This Row],[Ilość całkowita]]*Tabela1[[#This Row],[Cena jednostkowa netto]]+Tabela1[[#This Row],[Podatek VAT 23 %]]</f>
        <v>0</v>
      </c>
    </row>
    <row r="62" spans="1:11" ht="29.25" customHeight="1" x14ac:dyDescent="0.25">
      <c r="A62" s="3" t="s">
        <v>62</v>
      </c>
      <c r="B62" s="2" t="s">
        <v>145</v>
      </c>
      <c r="C62" s="11"/>
      <c r="D62" s="13" t="s">
        <v>13</v>
      </c>
      <c r="E62" s="13">
        <v>10</v>
      </c>
      <c r="F62" s="13">
        <v>10</v>
      </c>
      <c r="G62" s="13">
        <v>0</v>
      </c>
      <c r="H62" s="3"/>
      <c r="I62" s="36">
        <f>Tabela1[[#This Row],[Cena jednostkowa netto]]*Tabela1[[#This Row],[Ilość całkowita]]</f>
        <v>0</v>
      </c>
      <c r="J62" s="36">
        <f>Tabela1[[#This Row],[Wartość netto]]*23/100</f>
        <v>0</v>
      </c>
      <c r="K62" s="36">
        <f>Tabela1[[#This Row],[Ilość całkowita]]*Tabela1[[#This Row],[Cena jednostkowa netto]]+Tabela1[[#This Row],[Podatek VAT 23 %]]</f>
        <v>0</v>
      </c>
    </row>
    <row r="63" spans="1:11" ht="128.25" customHeight="1" x14ac:dyDescent="0.25">
      <c r="A63" s="3" t="s">
        <v>70</v>
      </c>
      <c r="B63" s="2" t="s">
        <v>117</v>
      </c>
      <c r="C63" s="11"/>
      <c r="D63" s="13" t="s">
        <v>4</v>
      </c>
      <c r="E63" s="13">
        <v>250</v>
      </c>
      <c r="F63" s="13">
        <v>150</v>
      </c>
      <c r="G63" s="13">
        <v>100</v>
      </c>
      <c r="H63" s="16"/>
      <c r="I63" s="36">
        <f>Tabela1[[#This Row],[Cena jednostkowa netto]]*Tabela1[[#This Row],[Ilość całkowita]]</f>
        <v>0</v>
      </c>
      <c r="J63" s="36">
        <f>Tabela1[[#This Row],[Wartość netto]]*23/100</f>
        <v>0</v>
      </c>
      <c r="K63" s="36">
        <f>Tabela1[[#This Row],[Ilość całkowita]]*Tabela1[[#This Row],[Cena jednostkowa netto]]+Tabela1[[#This Row],[Podatek VAT 23 %]]</f>
        <v>0</v>
      </c>
    </row>
    <row r="64" spans="1:11" ht="129" customHeight="1" x14ac:dyDescent="0.25">
      <c r="A64" s="3" t="s">
        <v>71</v>
      </c>
      <c r="B64" s="2" t="s">
        <v>118</v>
      </c>
      <c r="C64" s="11"/>
      <c r="D64" s="13" t="s">
        <v>4</v>
      </c>
      <c r="E64" s="13">
        <v>200</v>
      </c>
      <c r="F64" s="13">
        <v>200</v>
      </c>
      <c r="G64" s="13">
        <v>0</v>
      </c>
      <c r="H64" s="3"/>
      <c r="I64" s="36">
        <f>Tabela1[[#This Row],[Cena jednostkowa netto]]*Tabela1[[#This Row],[Ilość całkowita]]</f>
        <v>0</v>
      </c>
      <c r="J64" s="36">
        <f>Tabela1[[#This Row],[Wartość netto]]*23/100</f>
        <v>0</v>
      </c>
      <c r="K64" s="36">
        <f>Tabela1[[#This Row],[Ilość całkowita]]*Tabela1[[#This Row],[Cena jednostkowa netto]]+Tabela1[[#This Row],[Podatek VAT 23 %]]</f>
        <v>0</v>
      </c>
    </row>
    <row r="65" spans="1:11" ht="81.75" customHeight="1" x14ac:dyDescent="0.25">
      <c r="A65" s="3" t="s">
        <v>72</v>
      </c>
      <c r="B65" s="2" t="s">
        <v>119</v>
      </c>
      <c r="C65" s="11"/>
      <c r="D65" s="13" t="s">
        <v>13</v>
      </c>
      <c r="E65" s="13">
        <v>100</v>
      </c>
      <c r="F65" s="13">
        <v>50</v>
      </c>
      <c r="G65" s="13">
        <v>50</v>
      </c>
      <c r="H65" s="16"/>
      <c r="I65" s="36">
        <f>Tabela1[[#This Row],[Cena jednostkowa netto]]*Tabela1[[#This Row],[Ilość całkowita]]</f>
        <v>0</v>
      </c>
      <c r="J65" s="36">
        <f>Tabela1[[#This Row],[Wartość netto]]*23/100</f>
        <v>0</v>
      </c>
      <c r="K65" s="36">
        <f>Tabela1[[#This Row],[Ilość całkowita]]*Tabela1[[#This Row],[Cena jednostkowa netto]]+Tabela1[[#This Row],[Podatek VAT 23 %]]</f>
        <v>0</v>
      </c>
    </row>
    <row r="66" spans="1:11" ht="81.75" customHeight="1" x14ac:dyDescent="0.25">
      <c r="A66" s="3" t="s">
        <v>73</v>
      </c>
      <c r="B66" s="2" t="s">
        <v>120</v>
      </c>
      <c r="C66" s="11"/>
      <c r="D66" s="13" t="s">
        <v>13</v>
      </c>
      <c r="E66" s="13">
        <v>50</v>
      </c>
      <c r="F66" s="13">
        <v>25</v>
      </c>
      <c r="G66" s="13">
        <v>25</v>
      </c>
      <c r="H66" s="16"/>
      <c r="I66" s="36">
        <f>Tabela1[[#This Row],[Cena jednostkowa netto]]*Tabela1[[#This Row],[Ilość całkowita]]</f>
        <v>0</v>
      </c>
      <c r="J66" s="36">
        <f>Tabela1[[#This Row],[Wartość netto]]*23/100</f>
        <v>0</v>
      </c>
      <c r="K66" s="36">
        <f>Tabela1[[#This Row],[Ilość całkowita]]*Tabela1[[#This Row],[Cena jednostkowa netto]]+Tabela1[[#This Row],[Podatek VAT 23 %]]</f>
        <v>0</v>
      </c>
    </row>
    <row r="67" spans="1:11" ht="53.25" customHeight="1" x14ac:dyDescent="0.25">
      <c r="A67" s="3" t="s">
        <v>74</v>
      </c>
      <c r="B67" s="2" t="s">
        <v>157</v>
      </c>
      <c r="C67" s="11"/>
      <c r="D67" s="13" t="s">
        <v>4</v>
      </c>
      <c r="E67" s="13">
        <v>8000</v>
      </c>
      <c r="F67" s="13">
        <v>2000</v>
      </c>
      <c r="G67" s="13">
        <v>6000</v>
      </c>
      <c r="H67" s="3"/>
      <c r="I67" s="36">
        <f>Tabela1[[#This Row],[Cena jednostkowa netto]]*Tabela1[[#This Row],[Ilość całkowita]]</f>
        <v>0</v>
      </c>
      <c r="J67" s="36">
        <f>Tabela1[[#This Row],[Wartość netto]]*23/100</f>
        <v>0</v>
      </c>
      <c r="K67" s="36">
        <f>Tabela1[[#This Row],[Ilość całkowita]]*Tabela1[[#This Row],[Cena jednostkowa netto]]+Tabela1[[#This Row],[Podatek VAT 23 %]]</f>
        <v>0</v>
      </c>
    </row>
    <row r="68" spans="1:11" ht="46.5" customHeight="1" x14ac:dyDescent="0.25">
      <c r="A68" s="3" t="s">
        <v>75</v>
      </c>
      <c r="B68" s="2" t="s">
        <v>193</v>
      </c>
      <c r="C68" s="11"/>
      <c r="D68" s="13" t="s">
        <v>13</v>
      </c>
      <c r="E68" s="13">
        <v>200</v>
      </c>
      <c r="F68" s="13">
        <v>100</v>
      </c>
      <c r="G68" s="13">
        <v>100</v>
      </c>
      <c r="H68" s="16"/>
      <c r="I68" s="36">
        <f>Tabela1[[#This Row],[Cena jednostkowa netto]]*Tabela1[[#This Row],[Ilość całkowita]]</f>
        <v>0</v>
      </c>
      <c r="J68" s="36">
        <f>Tabela1[[#This Row],[Wartość netto]]*23/100</f>
        <v>0</v>
      </c>
      <c r="K68" s="36">
        <f>Tabela1[[#This Row],[Ilość całkowita]]*Tabela1[[#This Row],[Cena jednostkowa netto]]+Tabela1[[#This Row],[Podatek VAT 23 %]]</f>
        <v>0</v>
      </c>
    </row>
    <row r="69" spans="1:11" ht="111.75" customHeight="1" x14ac:dyDescent="0.25">
      <c r="A69" s="3" t="s">
        <v>76</v>
      </c>
      <c r="B69" s="2" t="s">
        <v>121</v>
      </c>
      <c r="C69" s="10"/>
      <c r="D69" s="13" t="s">
        <v>4</v>
      </c>
      <c r="E69" s="13">
        <v>10</v>
      </c>
      <c r="F69" s="13">
        <v>10</v>
      </c>
      <c r="G69" s="13">
        <v>0</v>
      </c>
      <c r="H69" s="16"/>
      <c r="I69" s="36">
        <f>Tabela1[[#This Row],[Cena jednostkowa netto]]*Tabela1[[#This Row],[Ilość całkowita]]</f>
        <v>0</v>
      </c>
      <c r="J69" s="36">
        <f>Tabela1[[#This Row],[Wartość netto]]*23/100</f>
        <v>0</v>
      </c>
      <c r="K69" s="36">
        <f>Tabela1[[#This Row],[Ilość całkowita]]*Tabela1[[#This Row],[Cena jednostkowa netto]]+Tabela1[[#This Row],[Podatek VAT 23 %]]</f>
        <v>0</v>
      </c>
    </row>
    <row r="70" spans="1:11" ht="24.75" customHeight="1" x14ac:dyDescent="0.25">
      <c r="A70" s="3" t="s">
        <v>77</v>
      </c>
      <c r="B70" s="2" t="s">
        <v>122</v>
      </c>
      <c r="C70" s="11"/>
      <c r="D70" s="13" t="s">
        <v>123</v>
      </c>
      <c r="E70" s="13">
        <v>5</v>
      </c>
      <c r="F70" s="13">
        <v>5</v>
      </c>
      <c r="G70" s="13">
        <v>0</v>
      </c>
      <c r="H70" s="3"/>
      <c r="I70" s="36">
        <f>Tabela1[[#This Row],[Cena jednostkowa netto]]*Tabela1[[#This Row],[Ilość całkowita]]</f>
        <v>0</v>
      </c>
      <c r="J70" s="36">
        <f>Tabela1[[#This Row],[Wartość netto]]*23/100</f>
        <v>0</v>
      </c>
      <c r="K70" s="36">
        <f>Tabela1[[#This Row],[Ilość całkowita]]*Tabela1[[#This Row],[Cena jednostkowa netto]]+Tabela1[[#This Row],[Podatek VAT 23 %]]</f>
        <v>0</v>
      </c>
    </row>
    <row r="71" spans="1:11" ht="84.75" customHeight="1" x14ac:dyDescent="0.25">
      <c r="A71" s="3" t="s">
        <v>78</v>
      </c>
      <c r="B71" s="2" t="s">
        <v>124</v>
      </c>
      <c r="C71" s="10"/>
      <c r="D71" s="13" t="s">
        <v>4</v>
      </c>
      <c r="E71" s="13">
        <v>60</v>
      </c>
      <c r="F71" s="13">
        <v>30</v>
      </c>
      <c r="G71" s="13">
        <v>30</v>
      </c>
      <c r="H71" s="16"/>
      <c r="I71" s="36">
        <f>Tabela1[[#This Row],[Cena jednostkowa netto]]*Tabela1[[#This Row],[Ilość całkowita]]</f>
        <v>0</v>
      </c>
      <c r="J71" s="36">
        <f>Tabela1[[#This Row],[Wartość netto]]*23/100</f>
        <v>0</v>
      </c>
      <c r="K71" s="36">
        <f>Tabela1[[#This Row],[Ilość całkowita]]*Tabela1[[#This Row],[Cena jednostkowa netto]]+Tabela1[[#This Row],[Podatek VAT 23 %]]</f>
        <v>0</v>
      </c>
    </row>
    <row r="72" spans="1:11" ht="46.5" customHeight="1" x14ac:dyDescent="0.25">
      <c r="A72" s="3" t="s">
        <v>79</v>
      </c>
      <c r="B72" s="2" t="s">
        <v>125</v>
      </c>
      <c r="C72" s="10"/>
      <c r="D72" s="13" t="s">
        <v>4</v>
      </c>
      <c r="E72" s="13">
        <v>20</v>
      </c>
      <c r="F72" s="13">
        <v>10</v>
      </c>
      <c r="G72" s="13">
        <v>10</v>
      </c>
      <c r="H72" s="16"/>
      <c r="I72" s="36">
        <f>Tabela1[[#This Row],[Cena jednostkowa netto]]*Tabela1[[#This Row],[Ilość całkowita]]</f>
        <v>0</v>
      </c>
      <c r="J72" s="36">
        <f>Tabela1[[#This Row],[Wartość netto]]*23/100</f>
        <v>0</v>
      </c>
      <c r="K72" s="36">
        <f>Tabela1[[#This Row],[Ilość całkowita]]*Tabela1[[#This Row],[Cena jednostkowa netto]]+Tabela1[[#This Row],[Podatek VAT 23 %]]</f>
        <v>0</v>
      </c>
    </row>
    <row r="73" spans="1:11" ht="27" customHeight="1" x14ac:dyDescent="0.25">
      <c r="A73" s="3" t="s">
        <v>80</v>
      </c>
      <c r="B73" s="2" t="s">
        <v>126</v>
      </c>
      <c r="C73" s="11"/>
      <c r="D73" s="13" t="s">
        <v>4</v>
      </c>
      <c r="E73" s="13">
        <v>25</v>
      </c>
      <c r="F73" s="13">
        <v>15</v>
      </c>
      <c r="G73" s="13">
        <v>10</v>
      </c>
      <c r="H73" s="3"/>
      <c r="I73" s="36">
        <f>Tabela1[[#This Row],[Cena jednostkowa netto]]*Tabela1[[#This Row],[Ilość całkowita]]</f>
        <v>0</v>
      </c>
      <c r="J73" s="36">
        <f>Tabela1[[#This Row],[Wartość netto]]*23/100</f>
        <v>0</v>
      </c>
      <c r="K73" s="36">
        <f>Tabela1[[#This Row],[Ilość całkowita]]*Tabela1[[#This Row],[Cena jednostkowa netto]]+Tabela1[[#This Row],[Podatek VAT 23 %]]</f>
        <v>0</v>
      </c>
    </row>
    <row r="74" spans="1:11" ht="25.5" customHeight="1" x14ac:dyDescent="0.25">
      <c r="A74" s="3" t="s">
        <v>81</v>
      </c>
      <c r="B74" s="2" t="s">
        <v>127</v>
      </c>
      <c r="C74" s="10"/>
      <c r="D74" s="13" t="s">
        <v>4</v>
      </c>
      <c r="E74" s="13">
        <v>5</v>
      </c>
      <c r="F74" s="13">
        <v>5</v>
      </c>
      <c r="G74" s="13">
        <v>0</v>
      </c>
      <c r="H74" s="16"/>
      <c r="I74" s="36">
        <f>Tabela1[[#This Row],[Cena jednostkowa netto]]*Tabela1[[#This Row],[Ilość całkowita]]</f>
        <v>0</v>
      </c>
      <c r="J74" s="36">
        <f>Tabela1[[#This Row],[Wartość netto]]*23/100</f>
        <v>0</v>
      </c>
      <c r="K74" s="36">
        <f>Tabela1[[#This Row],[Ilość całkowita]]*Tabela1[[#This Row],[Cena jednostkowa netto]]+Tabela1[[#This Row],[Podatek VAT 23 %]]</f>
        <v>0</v>
      </c>
    </row>
    <row r="75" spans="1:11" ht="70.5" customHeight="1" x14ac:dyDescent="0.25">
      <c r="A75" s="3" t="s">
        <v>82</v>
      </c>
      <c r="B75" s="2" t="s">
        <v>128</v>
      </c>
      <c r="C75" s="11"/>
      <c r="D75" s="18" t="s">
        <v>4</v>
      </c>
      <c r="E75" s="18">
        <v>300</v>
      </c>
      <c r="F75" s="18">
        <v>0</v>
      </c>
      <c r="G75" s="18">
        <v>300</v>
      </c>
      <c r="H75" s="16"/>
      <c r="I75" s="36">
        <f>Tabela1[[#This Row],[Cena jednostkowa netto]]*Tabela1[[#This Row],[Ilość całkowita]]</f>
        <v>0</v>
      </c>
      <c r="J75" s="36">
        <f>Tabela1[[#This Row],[Wartość netto]]*23/100</f>
        <v>0</v>
      </c>
      <c r="K75" s="36">
        <f>Tabela1[[#This Row],[Ilość całkowita]]*Tabela1[[#This Row],[Cena jednostkowa netto]]+Tabela1[[#This Row],[Podatek VAT 23 %]]</f>
        <v>0</v>
      </c>
    </row>
    <row r="76" spans="1:11" ht="51" customHeight="1" x14ac:dyDescent="0.25">
      <c r="A76" s="3" t="s">
        <v>83</v>
      </c>
      <c r="B76" s="5" t="s">
        <v>153</v>
      </c>
      <c r="C76" s="11"/>
      <c r="D76" s="13" t="s">
        <v>4</v>
      </c>
      <c r="E76" s="13">
        <v>100</v>
      </c>
      <c r="F76" s="13">
        <v>50</v>
      </c>
      <c r="G76" s="13">
        <v>50</v>
      </c>
      <c r="H76" s="3"/>
      <c r="I76" s="36">
        <f>Tabela1[[#This Row],[Cena jednostkowa netto]]*Tabela1[[#This Row],[Ilość całkowita]]</f>
        <v>0</v>
      </c>
      <c r="J76" s="36">
        <f>Tabela1[[#This Row],[Wartość netto]]*23/100</f>
        <v>0</v>
      </c>
      <c r="K76" s="36">
        <f>Tabela1[[#This Row],[Ilość całkowita]]*Tabela1[[#This Row],[Cena jednostkowa netto]]+Tabela1[[#This Row],[Podatek VAT 23 %]]</f>
        <v>0</v>
      </c>
    </row>
    <row r="77" spans="1:11" ht="45.75" customHeight="1" x14ac:dyDescent="0.25">
      <c r="A77" s="3" t="s">
        <v>84</v>
      </c>
      <c r="B77" s="2" t="s">
        <v>129</v>
      </c>
      <c r="C77" s="11"/>
      <c r="D77" s="13" t="s">
        <v>4</v>
      </c>
      <c r="E77" s="13">
        <v>20</v>
      </c>
      <c r="F77" s="13">
        <v>20</v>
      </c>
      <c r="G77" s="13">
        <v>0</v>
      </c>
      <c r="H77" s="3"/>
      <c r="I77" s="36">
        <f>Tabela1[[#This Row],[Cena jednostkowa netto]]*Tabela1[[#This Row],[Ilość całkowita]]</f>
        <v>0</v>
      </c>
      <c r="J77" s="36">
        <f>Tabela1[[#This Row],[Wartość netto]]*23/100</f>
        <v>0</v>
      </c>
      <c r="K77" s="36">
        <f>Tabela1[[#This Row],[Ilość całkowita]]*Tabela1[[#This Row],[Cena jednostkowa netto]]+Tabela1[[#This Row],[Podatek VAT 23 %]]</f>
        <v>0</v>
      </c>
    </row>
    <row r="78" spans="1:11" ht="81.75" customHeight="1" x14ac:dyDescent="0.25">
      <c r="A78" s="3" t="s">
        <v>165</v>
      </c>
      <c r="B78" s="2" t="s">
        <v>130</v>
      </c>
      <c r="C78" s="10"/>
      <c r="D78" s="18" t="s">
        <v>4</v>
      </c>
      <c r="E78" s="18">
        <v>30</v>
      </c>
      <c r="F78" s="18">
        <v>30</v>
      </c>
      <c r="G78" s="18">
        <v>0</v>
      </c>
      <c r="H78" s="16"/>
      <c r="I78" s="36">
        <f>Tabela1[[#This Row],[Cena jednostkowa netto]]*Tabela1[[#This Row],[Ilość całkowita]]</f>
        <v>0</v>
      </c>
      <c r="J78" s="36">
        <f>Tabela1[[#This Row],[Wartość netto]]*23/100</f>
        <v>0</v>
      </c>
      <c r="K78" s="36">
        <f>Tabela1[[#This Row],[Ilość całkowita]]*Tabela1[[#This Row],[Cena jednostkowa netto]]+Tabela1[[#This Row],[Podatek VAT 23 %]]</f>
        <v>0</v>
      </c>
    </row>
    <row r="79" spans="1:11" ht="39" customHeight="1" x14ac:dyDescent="0.25">
      <c r="A79" s="3" t="s">
        <v>166</v>
      </c>
      <c r="B79" s="2" t="s">
        <v>131</v>
      </c>
      <c r="C79" s="11"/>
      <c r="D79" s="13" t="s">
        <v>4</v>
      </c>
      <c r="E79" s="13">
        <v>10</v>
      </c>
      <c r="F79" s="13">
        <v>10</v>
      </c>
      <c r="G79" s="13">
        <v>0</v>
      </c>
      <c r="H79" s="3"/>
      <c r="I79" s="36">
        <f>Tabela1[[#This Row],[Cena jednostkowa netto]]*Tabela1[[#This Row],[Ilość całkowita]]</f>
        <v>0</v>
      </c>
      <c r="J79" s="36">
        <f>Tabela1[[#This Row],[Wartość netto]]*23/100</f>
        <v>0</v>
      </c>
      <c r="K79" s="36">
        <f>Tabela1[[#This Row],[Ilość całkowita]]*Tabela1[[#This Row],[Cena jednostkowa netto]]+Tabela1[[#This Row],[Podatek VAT 23 %]]</f>
        <v>0</v>
      </c>
    </row>
    <row r="80" spans="1:11" ht="30" customHeight="1" x14ac:dyDescent="0.25">
      <c r="A80" s="3" t="s">
        <v>167</v>
      </c>
      <c r="B80" s="2" t="s">
        <v>191</v>
      </c>
      <c r="C80" s="10"/>
      <c r="D80" s="18" t="s">
        <v>13</v>
      </c>
      <c r="E80" s="18">
        <v>200</v>
      </c>
      <c r="F80" s="18">
        <v>150</v>
      </c>
      <c r="G80" s="18">
        <v>50</v>
      </c>
      <c r="H80" s="16"/>
      <c r="I80" s="36">
        <f>Tabela1[[#This Row],[Cena jednostkowa netto]]*Tabela1[[#This Row],[Ilość całkowita]]</f>
        <v>0</v>
      </c>
      <c r="J80" s="36">
        <f>Tabela1[[#This Row],[Wartość netto]]*23/100</f>
        <v>0</v>
      </c>
      <c r="K80" s="36">
        <f>Tabela1[[#This Row],[Ilość całkowita]]*Tabela1[[#This Row],[Cena jednostkowa netto]]+Tabela1[[#This Row],[Podatek VAT 23 %]]</f>
        <v>0</v>
      </c>
    </row>
    <row r="81" spans="1:11" ht="27.75" customHeight="1" x14ac:dyDescent="0.25">
      <c r="A81" s="3" t="s">
        <v>168</v>
      </c>
      <c r="B81" s="2" t="s">
        <v>154</v>
      </c>
      <c r="C81" s="10"/>
      <c r="D81" s="13" t="s">
        <v>4</v>
      </c>
      <c r="E81" s="13">
        <v>100</v>
      </c>
      <c r="F81" s="13">
        <v>100</v>
      </c>
      <c r="G81" s="13">
        <v>0</v>
      </c>
      <c r="H81" s="16"/>
      <c r="I81" s="36">
        <f>Tabela1[[#This Row],[Cena jednostkowa netto]]*Tabela1[[#This Row],[Ilość całkowita]]</f>
        <v>0</v>
      </c>
      <c r="J81" s="36">
        <f>Tabela1[[#This Row],[Wartość netto]]*23/100</f>
        <v>0</v>
      </c>
      <c r="K81" s="36">
        <f>Tabela1[[#This Row],[Ilość całkowita]]*Tabela1[[#This Row],[Cena jednostkowa netto]]+Tabela1[[#This Row],[Podatek VAT 23 %]]</f>
        <v>0</v>
      </c>
    </row>
    <row r="82" spans="1:11" ht="24.75" customHeight="1" x14ac:dyDescent="0.25">
      <c r="A82" s="3" t="s">
        <v>169</v>
      </c>
      <c r="B82" s="2" t="s">
        <v>155</v>
      </c>
      <c r="C82" s="10"/>
      <c r="D82" s="13" t="s">
        <v>4</v>
      </c>
      <c r="E82" s="13">
        <v>50</v>
      </c>
      <c r="F82" s="13">
        <v>50</v>
      </c>
      <c r="G82" s="13">
        <v>0</v>
      </c>
      <c r="H82" s="16"/>
      <c r="I82" s="36">
        <f>Tabela1[[#This Row],[Cena jednostkowa netto]]*Tabela1[[#This Row],[Ilość całkowita]]</f>
        <v>0</v>
      </c>
      <c r="J82" s="36">
        <f>Tabela1[[#This Row],[Wartość netto]]*23/100</f>
        <v>0</v>
      </c>
      <c r="K82" s="36">
        <f>Tabela1[[#This Row],[Ilość całkowita]]*Tabela1[[#This Row],[Cena jednostkowa netto]]+Tabela1[[#This Row],[Podatek VAT 23 %]]</f>
        <v>0</v>
      </c>
    </row>
    <row r="83" spans="1:11" ht="34.5" customHeight="1" x14ac:dyDescent="0.25">
      <c r="A83" s="3" t="s">
        <v>170</v>
      </c>
      <c r="B83" s="2" t="s">
        <v>156</v>
      </c>
      <c r="C83" s="10"/>
      <c r="D83" s="13" t="s">
        <v>4</v>
      </c>
      <c r="E83" s="13">
        <v>100</v>
      </c>
      <c r="F83" s="13">
        <v>100</v>
      </c>
      <c r="G83" s="13">
        <v>0</v>
      </c>
      <c r="H83" s="16"/>
      <c r="I83" s="36">
        <f>Tabela1[[#This Row],[Cena jednostkowa netto]]*Tabela1[[#This Row],[Ilość całkowita]]</f>
        <v>0</v>
      </c>
      <c r="J83" s="36">
        <f>Tabela1[[#This Row],[Wartość netto]]*23/100</f>
        <v>0</v>
      </c>
      <c r="K83" s="36">
        <f>Tabela1[[#This Row],[Ilość całkowita]]*Tabela1[[#This Row],[Cena jednostkowa netto]]+Tabela1[[#This Row],[Podatek VAT 23 %]]</f>
        <v>0</v>
      </c>
    </row>
    <row r="84" spans="1:11" ht="69" customHeight="1" x14ac:dyDescent="0.25">
      <c r="A84" s="3" t="s">
        <v>171</v>
      </c>
      <c r="B84" s="2" t="s">
        <v>132</v>
      </c>
      <c r="C84" s="10"/>
      <c r="D84" s="13" t="s">
        <v>4</v>
      </c>
      <c r="E84" s="13">
        <v>30</v>
      </c>
      <c r="F84" s="13">
        <v>20</v>
      </c>
      <c r="G84" s="13">
        <v>10</v>
      </c>
      <c r="H84" s="16"/>
      <c r="I84" s="36">
        <f>Tabela1[[#This Row],[Cena jednostkowa netto]]*Tabela1[[#This Row],[Ilość całkowita]]</f>
        <v>0</v>
      </c>
      <c r="J84" s="36">
        <f>Tabela1[[#This Row],[Wartość netto]]*23/100</f>
        <v>0</v>
      </c>
      <c r="K84" s="36">
        <f>Tabela1[[#This Row],[Ilość całkowita]]*Tabela1[[#This Row],[Cena jednostkowa netto]]+Tabela1[[#This Row],[Podatek VAT 23 %]]</f>
        <v>0</v>
      </c>
    </row>
    <row r="85" spans="1:11" ht="63" customHeight="1" x14ac:dyDescent="0.25">
      <c r="A85" s="3" t="s">
        <v>172</v>
      </c>
      <c r="B85" s="2" t="s">
        <v>133</v>
      </c>
      <c r="C85" s="10"/>
      <c r="D85" s="13" t="s">
        <v>4</v>
      </c>
      <c r="E85" s="13">
        <v>30</v>
      </c>
      <c r="F85" s="13">
        <v>20</v>
      </c>
      <c r="G85" s="13">
        <v>10</v>
      </c>
      <c r="H85" s="16"/>
      <c r="I85" s="36">
        <f>Tabela1[[#This Row],[Cena jednostkowa netto]]*Tabela1[[#This Row],[Ilość całkowita]]</f>
        <v>0</v>
      </c>
      <c r="J85" s="36">
        <f>Tabela1[[#This Row],[Wartość netto]]*23/100</f>
        <v>0</v>
      </c>
      <c r="K85" s="36">
        <f>Tabela1[[#This Row],[Ilość całkowita]]*Tabela1[[#This Row],[Cena jednostkowa netto]]+Tabela1[[#This Row],[Podatek VAT 23 %]]</f>
        <v>0</v>
      </c>
    </row>
    <row r="86" spans="1:11" ht="60.75" customHeight="1" x14ac:dyDescent="0.25">
      <c r="A86" s="3" t="s">
        <v>173</v>
      </c>
      <c r="B86" s="2" t="s">
        <v>134</v>
      </c>
      <c r="C86" s="10"/>
      <c r="D86" s="13" t="s">
        <v>4</v>
      </c>
      <c r="E86" s="13">
        <v>30</v>
      </c>
      <c r="F86" s="13">
        <v>20</v>
      </c>
      <c r="G86" s="13">
        <v>10</v>
      </c>
      <c r="H86" s="16"/>
      <c r="I86" s="36">
        <f>Tabela1[[#This Row],[Cena jednostkowa netto]]*Tabela1[[#This Row],[Ilość całkowita]]</f>
        <v>0</v>
      </c>
      <c r="J86" s="36">
        <f>Tabela1[[#This Row],[Wartość netto]]*23/100</f>
        <v>0</v>
      </c>
      <c r="K86" s="36">
        <f>Tabela1[[#This Row],[Ilość całkowita]]*Tabela1[[#This Row],[Cena jednostkowa netto]]+Tabela1[[#This Row],[Podatek VAT 23 %]]</f>
        <v>0</v>
      </c>
    </row>
    <row r="87" spans="1:11" ht="60" customHeight="1" x14ac:dyDescent="0.25">
      <c r="A87" s="3" t="s">
        <v>174</v>
      </c>
      <c r="B87" s="2" t="s">
        <v>135</v>
      </c>
      <c r="C87" s="10"/>
      <c r="D87" s="13" t="s">
        <v>13</v>
      </c>
      <c r="E87" s="13">
        <v>70</v>
      </c>
      <c r="F87" s="13">
        <v>40</v>
      </c>
      <c r="G87" s="13">
        <v>30</v>
      </c>
      <c r="H87" s="16"/>
      <c r="I87" s="36">
        <f>Tabela1[[#This Row],[Cena jednostkowa netto]]*Tabela1[[#This Row],[Ilość całkowita]]</f>
        <v>0</v>
      </c>
      <c r="J87" s="36">
        <f>Tabela1[[#This Row],[Wartość netto]]*23/100</f>
        <v>0</v>
      </c>
      <c r="K87" s="36">
        <f>Tabela1[[#This Row],[Ilość całkowita]]*Tabela1[[#This Row],[Cena jednostkowa netto]]+Tabela1[[#This Row],[Podatek VAT 23 %]]</f>
        <v>0</v>
      </c>
    </row>
    <row r="88" spans="1:11" ht="30" customHeight="1" x14ac:dyDescent="0.25">
      <c r="A88" s="3" t="s">
        <v>175</v>
      </c>
      <c r="B88" s="2" t="s">
        <v>158</v>
      </c>
      <c r="C88" s="10"/>
      <c r="D88" s="13" t="s">
        <v>4</v>
      </c>
      <c r="E88" s="13">
        <v>10</v>
      </c>
      <c r="F88" s="13">
        <v>0</v>
      </c>
      <c r="G88" s="13">
        <v>10</v>
      </c>
      <c r="H88" s="16"/>
      <c r="I88" s="36">
        <f>Tabela1[[#This Row],[Cena jednostkowa netto]]*Tabela1[[#This Row],[Ilość całkowita]]</f>
        <v>0</v>
      </c>
      <c r="J88" s="36">
        <f>Tabela1[[#This Row],[Wartość netto]]*23/100</f>
        <v>0</v>
      </c>
      <c r="K88" s="36">
        <f>Tabela1[[#This Row],[Ilość całkowita]]*Tabela1[[#This Row],[Cena jednostkowa netto]]+Tabela1[[#This Row],[Podatek VAT 23 %]]</f>
        <v>0</v>
      </c>
    </row>
    <row r="89" spans="1:11" ht="30" customHeight="1" x14ac:dyDescent="0.25">
      <c r="A89" s="3" t="s">
        <v>176</v>
      </c>
      <c r="B89" s="2" t="s">
        <v>159</v>
      </c>
      <c r="C89" s="10"/>
      <c r="D89" s="13" t="s">
        <v>4</v>
      </c>
      <c r="E89" s="13">
        <v>20</v>
      </c>
      <c r="F89" s="13">
        <v>20</v>
      </c>
      <c r="G89" s="13">
        <v>0</v>
      </c>
      <c r="H89" s="16"/>
      <c r="I89" s="36">
        <f>Tabela1[[#This Row],[Cena jednostkowa netto]]*Tabela1[[#This Row],[Ilość całkowita]]</f>
        <v>0</v>
      </c>
      <c r="J89" s="36">
        <f>Tabela1[[#This Row],[Wartość netto]]*23/100</f>
        <v>0</v>
      </c>
      <c r="K89" s="36">
        <f>Tabela1[[#This Row],[Ilość całkowita]]*Tabela1[[#This Row],[Cena jednostkowa netto]]+Tabela1[[#This Row],[Podatek VAT 23 %]]</f>
        <v>0</v>
      </c>
    </row>
    <row r="90" spans="1:11" ht="30" customHeight="1" x14ac:dyDescent="0.25">
      <c r="A90" s="3" t="s">
        <v>177</v>
      </c>
      <c r="B90" s="2" t="s">
        <v>160</v>
      </c>
      <c r="C90" s="10"/>
      <c r="D90" s="13" t="s">
        <v>4</v>
      </c>
      <c r="E90" s="13">
        <v>50</v>
      </c>
      <c r="F90" s="13">
        <v>30</v>
      </c>
      <c r="G90" s="13">
        <v>20</v>
      </c>
      <c r="H90" s="16"/>
      <c r="I90" s="36">
        <f>Tabela1[[#This Row],[Cena jednostkowa netto]]*Tabela1[[#This Row],[Ilość całkowita]]</f>
        <v>0</v>
      </c>
      <c r="J90" s="36">
        <f>Tabela1[[#This Row],[Wartość netto]]*23/100</f>
        <v>0</v>
      </c>
      <c r="K90" s="36">
        <f>Tabela1[[#This Row],[Ilość całkowita]]*Tabela1[[#This Row],[Cena jednostkowa netto]]+Tabela1[[#This Row],[Podatek VAT 23 %]]</f>
        <v>0</v>
      </c>
    </row>
    <row r="91" spans="1:11" ht="24.75" customHeight="1" x14ac:dyDescent="0.25">
      <c r="A91" s="3" t="s">
        <v>178</v>
      </c>
      <c r="B91" s="2" t="s">
        <v>190</v>
      </c>
      <c r="C91" s="10"/>
      <c r="D91" s="13" t="s">
        <v>4</v>
      </c>
      <c r="E91" s="13">
        <v>12</v>
      </c>
      <c r="F91" s="13">
        <v>0</v>
      </c>
      <c r="G91" s="13">
        <v>12</v>
      </c>
      <c r="H91" s="16"/>
      <c r="I91" s="36">
        <f>Tabela1[[#This Row],[Cena jednostkowa netto]]*Tabela1[[#This Row],[Ilość całkowita]]</f>
        <v>0</v>
      </c>
      <c r="J91" s="36">
        <f>Tabela1[[#This Row],[Wartość netto]]*23/100</f>
        <v>0</v>
      </c>
      <c r="K91" s="36">
        <f>Tabela1[[#This Row],[Ilość całkowita]]*Tabela1[[#This Row],[Cena jednostkowa netto]]+Tabela1[[#This Row],[Podatek VAT 23 %]]</f>
        <v>0</v>
      </c>
    </row>
    <row r="92" spans="1:11" ht="30" customHeight="1" x14ac:dyDescent="0.25">
      <c r="A92" s="3" t="s">
        <v>179</v>
      </c>
      <c r="B92" s="21" t="s">
        <v>194</v>
      </c>
      <c r="C92" s="12"/>
      <c r="D92" s="13" t="s">
        <v>13</v>
      </c>
      <c r="E92" s="13">
        <v>150</v>
      </c>
      <c r="F92" s="13">
        <v>100</v>
      </c>
      <c r="G92" s="13">
        <v>50</v>
      </c>
      <c r="H92" s="17"/>
      <c r="I92" s="36">
        <f>Tabela1[[#This Row],[Cena jednostkowa netto]]*Tabela1[[#This Row],[Ilość całkowita]]</f>
        <v>0</v>
      </c>
      <c r="J92" s="36">
        <f>Tabela1[[#This Row],[Wartość netto]]*23/100</f>
        <v>0</v>
      </c>
      <c r="K92" s="36">
        <f>Tabela1[[#This Row],[Ilość całkowita]]*Tabela1[[#This Row],[Cena jednostkowa netto]]+Tabela1[[#This Row],[Podatek VAT 23 %]]</f>
        <v>0</v>
      </c>
    </row>
    <row r="93" spans="1:11" ht="30" customHeight="1" x14ac:dyDescent="0.25">
      <c r="A93" s="8"/>
      <c r="B93" s="35"/>
      <c r="C93" s="35"/>
      <c r="D93" s="35"/>
      <c r="E93" s="35"/>
      <c r="F93" s="35"/>
      <c r="G93" s="35"/>
      <c r="H93" s="19" t="s">
        <v>85</v>
      </c>
      <c r="I93" s="37">
        <f>SUM(Tabela1[Wartość netto])</f>
        <v>0</v>
      </c>
      <c r="J93" s="37">
        <f>SUM(Tabela1[Podatek VAT 23 %])</f>
        <v>0</v>
      </c>
      <c r="K93" s="37">
        <f>SUM(Tabela1[Wartość brutto])</f>
        <v>0</v>
      </c>
    </row>
    <row r="94" spans="1:11" ht="30" customHeight="1" x14ac:dyDescent="0.25">
      <c r="A94" s="8"/>
      <c r="B94" s="24"/>
      <c r="C94" s="24"/>
      <c r="D94" s="24"/>
      <c r="E94" s="24"/>
      <c r="F94" s="24"/>
      <c r="G94" s="24"/>
      <c r="H94" s="24"/>
      <c r="I94" s="25"/>
      <c r="J94" s="25"/>
      <c r="K94" s="25"/>
    </row>
    <row r="95" spans="1:11" ht="30" customHeight="1" x14ac:dyDescent="0.25">
      <c r="A95" s="8"/>
      <c r="B95" s="26"/>
      <c r="C95" s="26"/>
      <c r="D95" s="26"/>
      <c r="E95" s="26"/>
      <c r="F95" s="25"/>
      <c r="G95" s="25"/>
      <c r="H95" s="25"/>
      <c r="I95" s="25"/>
      <c r="J95" s="25"/>
      <c r="K95" s="25"/>
    </row>
    <row r="96" spans="1:11" ht="30" customHeight="1" x14ac:dyDescent="0.25">
      <c r="A96" s="8"/>
      <c r="B96" s="27"/>
      <c r="C96" s="27"/>
      <c r="D96" s="28"/>
      <c r="E96" s="28"/>
      <c r="F96" s="28"/>
      <c r="G96" s="28"/>
      <c r="H96" s="29"/>
      <c r="I96" s="29"/>
      <c r="J96" s="29"/>
      <c r="K96" s="29"/>
    </row>
    <row r="97" spans="1:11" ht="30" customHeight="1" x14ac:dyDescent="0.25">
      <c r="A97" s="8"/>
      <c r="B97" s="30"/>
      <c r="C97" s="30"/>
      <c r="D97" s="8"/>
      <c r="E97" s="28"/>
      <c r="F97" s="8"/>
      <c r="G97" s="8"/>
      <c r="H97" s="31"/>
      <c r="I97" s="31"/>
      <c r="J97" s="31"/>
      <c r="K97" s="31"/>
    </row>
    <row r="98" spans="1:11" ht="30" customHeight="1" x14ac:dyDescent="0.25">
      <c r="A98" s="8"/>
      <c r="B98" s="30"/>
      <c r="C98" s="30"/>
      <c r="D98" s="8"/>
      <c r="E98" s="28"/>
      <c r="F98" s="8"/>
      <c r="G98" s="8"/>
      <c r="H98" s="31"/>
      <c r="I98" s="31"/>
      <c r="J98" s="31"/>
      <c r="K98" s="31"/>
    </row>
    <row r="99" spans="1:11" ht="30" customHeight="1" x14ac:dyDescent="0.25">
      <c r="A99" s="8"/>
      <c r="B99" s="30"/>
      <c r="C99" s="30"/>
      <c r="D99" s="8"/>
      <c r="E99" s="28"/>
      <c r="F99" s="8"/>
      <c r="G99" s="8"/>
      <c r="H99" s="31"/>
      <c r="I99" s="31"/>
      <c r="J99" s="31"/>
      <c r="K99" s="31"/>
    </row>
    <row r="100" spans="1:11" ht="30" customHeight="1" x14ac:dyDescent="0.25">
      <c r="A100" s="8"/>
      <c r="B100" s="30"/>
      <c r="C100" s="30"/>
      <c r="D100" s="8"/>
      <c r="E100" s="28"/>
      <c r="F100" s="8"/>
      <c r="G100" s="8"/>
      <c r="H100" s="31"/>
      <c r="I100" s="31"/>
      <c r="J100" s="31"/>
      <c r="K100" s="31"/>
    </row>
    <row r="101" spans="1:11" ht="30" customHeight="1" x14ac:dyDescent="0.25">
      <c r="A101" s="8"/>
      <c r="B101" s="30"/>
      <c r="C101" s="30"/>
      <c r="D101" s="8"/>
      <c r="E101" s="28"/>
      <c r="F101" s="8"/>
      <c r="G101" s="8"/>
      <c r="H101" s="31"/>
      <c r="I101" s="31"/>
      <c r="J101" s="31"/>
      <c r="K101" s="31"/>
    </row>
    <row r="102" spans="1:11" ht="30" customHeight="1" x14ac:dyDescent="0.25">
      <c r="A102" s="8"/>
      <c r="B102" s="30"/>
      <c r="C102" s="30"/>
      <c r="D102" s="8"/>
      <c r="E102" s="28"/>
      <c r="F102" s="8"/>
      <c r="G102" s="8"/>
      <c r="H102" s="31"/>
      <c r="I102" s="31"/>
      <c r="J102" s="31"/>
      <c r="K102" s="31"/>
    </row>
    <row r="103" spans="1:11" ht="30" customHeight="1" x14ac:dyDescent="0.25">
      <c r="A103" s="8"/>
      <c r="B103" s="30"/>
      <c r="C103" s="30"/>
      <c r="D103" s="8"/>
      <c r="E103" s="28"/>
      <c r="F103" s="8"/>
      <c r="G103" s="8"/>
      <c r="H103" s="31"/>
      <c r="I103" s="31"/>
      <c r="J103" s="31"/>
      <c r="K103" s="31"/>
    </row>
    <row r="104" spans="1:11" ht="30" customHeight="1" x14ac:dyDescent="0.25">
      <c r="A104" s="8"/>
      <c r="B104" s="30"/>
      <c r="C104" s="30"/>
      <c r="D104" s="8"/>
      <c r="E104" s="28"/>
      <c r="F104" s="8"/>
      <c r="G104" s="8"/>
      <c r="H104" s="31"/>
      <c r="I104" s="31"/>
      <c r="J104" s="31"/>
      <c r="K104" s="31"/>
    </row>
    <row r="105" spans="1:11" ht="30" customHeight="1" x14ac:dyDescent="0.25">
      <c r="A105" s="8"/>
      <c r="B105" s="30"/>
      <c r="C105" s="30"/>
      <c r="D105" s="8"/>
      <c r="E105" s="28"/>
      <c r="F105" s="8"/>
      <c r="G105" s="8"/>
      <c r="H105" s="31"/>
      <c r="I105" s="31"/>
      <c r="J105" s="31"/>
      <c r="K105" s="31"/>
    </row>
    <row r="106" spans="1:11" ht="30" customHeight="1" x14ac:dyDescent="0.25">
      <c r="A106" s="8"/>
      <c r="B106" s="30"/>
      <c r="C106" s="30"/>
      <c r="D106" s="8"/>
      <c r="E106" s="28"/>
      <c r="F106" s="8"/>
      <c r="G106" s="8"/>
      <c r="H106" s="31"/>
      <c r="I106" s="31"/>
      <c r="J106" s="31"/>
      <c r="K106" s="31"/>
    </row>
    <row r="107" spans="1:11" ht="30" customHeight="1" x14ac:dyDescent="0.25">
      <c r="A107" s="8"/>
      <c r="B107" s="30"/>
      <c r="C107" s="30"/>
      <c r="D107" s="8"/>
      <c r="E107" s="28"/>
      <c r="F107" s="8"/>
      <c r="G107" s="8"/>
      <c r="H107" s="31"/>
      <c r="I107" s="31"/>
      <c r="J107" s="31"/>
      <c r="K107" s="31"/>
    </row>
    <row r="108" spans="1:11" ht="15.75" x14ac:dyDescent="0.25">
      <c r="A108" s="8"/>
      <c r="B108" s="30"/>
      <c r="C108" s="30"/>
      <c r="D108" s="8"/>
      <c r="E108" s="28"/>
      <c r="F108" s="8"/>
      <c r="G108" s="8"/>
      <c r="H108" s="31"/>
      <c r="I108" s="31"/>
      <c r="J108" s="31"/>
      <c r="K108" s="31"/>
    </row>
    <row r="109" spans="1:11" ht="15.75" x14ac:dyDescent="0.25">
      <c r="A109" s="8"/>
      <c r="B109" s="30"/>
      <c r="C109" s="30"/>
      <c r="D109" s="8"/>
      <c r="E109" s="28"/>
      <c r="F109" s="8"/>
      <c r="G109" s="8"/>
      <c r="H109" s="31"/>
      <c r="I109" s="31"/>
      <c r="J109" s="31"/>
      <c r="K109" s="31"/>
    </row>
    <row r="110" spans="1:11" ht="15.75" x14ac:dyDescent="0.25">
      <c r="A110" s="8"/>
      <c r="B110" s="30"/>
      <c r="C110" s="30"/>
      <c r="D110" s="8"/>
      <c r="E110" s="28"/>
      <c r="F110" s="8"/>
      <c r="G110" s="8"/>
      <c r="H110" s="31"/>
      <c r="I110" s="31"/>
      <c r="J110" s="31"/>
      <c r="K110" s="31"/>
    </row>
    <row r="111" spans="1:11" ht="15.75" x14ac:dyDescent="0.25">
      <c r="A111" s="8"/>
      <c r="B111" s="30"/>
      <c r="C111" s="30"/>
      <c r="D111" s="8"/>
      <c r="E111" s="28"/>
      <c r="F111" s="8"/>
      <c r="G111" s="8"/>
      <c r="H111" s="31"/>
      <c r="I111" s="31"/>
      <c r="J111" s="31"/>
      <c r="K111" s="31"/>
    </row>
    <row r="112" spans="1:11" ht="15.75" x14ac:dyDescent="0.25">
      <c r="A112" s="8"/>
      <c r="B112" s="32"/>
      <c r="C112" s="32"/>
      <c r="D112" s="8"/>
      <c r="E112" s="28"/>
      <c r="F112" s="8"/>
      <c r="G112" s="8"/>
      <c r="H112" s="31"/>
      <c r="I112" s="31"/>
      <c r="J112" s="31"/>
      <c r="K112" s="31"/>
    </row>
    <row r="113" spans="1:11" ht="15.75" x14ac:dyDescent="0.25">
      <c r="A113" s="8"/>
      <c r="B113" s="30"/>
      <c r="C113" s="30"/>
      <c r="D113" s="8"/>
      <c r="E113" s="28"/>
      <c r="F113" s="8"/>
      <c r="G113" s="8"/>
      <c r="H113" s="31"/>
      <c r="I113" s="31"/>
      <c r="J113" s="31"/>
      <c r="K113" s="31"/>
    </row>
    <row r="114" spans="1:11" ht="15.75" x14ac:dyDescent="0.25">
      <c r="A114" s="8"/>
      <c r="B114" s="30"/>
      <c r="C114" s="30"/>
      <c r="D114" s="8"/>
      <c r="E114" s="28"/>
      <c r="F114" s="8"/>
      <c r="G114" s="8"/>
      <c r="H114" s="31"/>
      <c r="I114" s="31"/>
      <c r="J114" s="31"/>
      <c r="K114" s="31"/>
    </row>
    <row r="115" spans="1:11" ht="15.75" x14ac:dyDescent="0.25">
      <c r="A115" s="8"/>
      <c r="B115" s="33"/>
      <c r="C115" s="33"/>
      <c r="D115" s="31"/>
      <c r="E115" s="28"/>
      <c r="F115" s="8"/>
      <c r="G115" s="8"/>
      <c r="H115" s="31"/>
      <c r="I115" s="31"/>
      <c r="J115" s="31"/>
      <c r="K115" s="31"/>
    </row>
    <row r="116" spans="1:11" ht="15.75" x14ac:dyDescent="0.25">
      <c r="A116" s="8"/>
      <c r="B116" s="33"/>
      <c r="C116" s="33"/>
      <c r="D116" s="31"/>
      <c r="E116" s="28"/>
      <c r="F116" s="8"/>
      <c r="G116" s="8"/>
      <c r="H116" s="31"/>
      <c r="I116" s="31"/>
      <c r="J116" s="31"/>
      <c r="K116" s="31"/>
    </row>
    <row r="117" spans="1:11" ht="15.75" x14ac:dyDescent="0.25">
      <c r="A117" s="8"/>
      <c r="B117" s="33"/>
      <c r="C117" s="33"/>
      <c r="D117" s="31"/>
      <c r="E117" s="28"/>
      <c r="F117" s="8"/>
      <c r="G117" s="8"/>
      <c r="H117" s="31"/>
      <c r="I117" s="31"/>
      <c r="J117" s="31"/>
      <c r="K117" s="31"/>
    </row>
    <row r="118" spans="1:11" ht="36" customHeight="1" x14ac:dyDescent="0.25">
      <c r="A118" s="8"/>
      <c r="B118" s="33"/>
      <c r="C118" s="33"/>
      <c r="D118" s="31"/>
      <c r="E118" s="28"/>
      <c r="F118" s="8"/>
      <c r="G118" s="8"/>
      <c r="H118" s="31"/>
      <c r="I118" s="31"/>
      <c r="J118" s="31"/>
      <c r="K118" s="31"/>
    </row>
    <row r="119" spans="1:11" ht="15.75" x14ac:dyDescent="0.25">
      <c r="A119" s="8"/>
      <c r="B119" s="25"/>
      <c r="C119" s="25"/>
      <c r="D119" s="34"/>
      <c r="E119" s="34"/>
      <c r="F119" s="25"/>
      <c r="G119" s="25"/>
      <c r="H119" s="25"/>
      <c r="I119" s="25"/>
      <c r="J119" s="25"/>
      <c r="K119" s="25"/>
    </row>
    <row r="120" spans="1:11" ht="15.75" x14ac:dyDescent="0.25">
      <c r="A120" s="8"/>
      <c r="B120" s="25"/>
      <c r="C120" s="25"/>
      <c r="D120" s="34"/>
      <c r="E120" s="34"/>
      <c r="F120" s="25"/>
      <c r="G120" s="25"/>
      <c r="H120" s="25"/>
      <c r="I120" s="25"/>
      <c r="J120" s="25"/>
      <c r="K120" s="25"/>
    </row>
  </sheetData>
  <pageMargins left="0.70866141732283472" right="0.70866141732283472" top="0.74803149606299213" bottom="0.74803149606299213" header="0.31496062992125984" footer="0.31496062992125984"/>
  <pageSetup paperSize="9" scale="62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Starostwo</vt:lpstr>
      <vt:lpstr>Arkusz2</vt:lpstr>
      <vt:lpstr>Arkusz3</vt:lpstr>
      <vt:lpstr>Starostwo!Tytuły_wydruku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</dc:creator>
  <cp:lastModifiedBy>Magdalena Siewkowska</cp:lastModifiedBy>
  <cp:lastPrinted>2018-02-27T11:13:45Z</cp:lastPrinted>
  <dcterms:created xsi:type="dcterms:W3CDTF">2014-01-28T10:19:19Z</dcterms:created>
  <dcterms:modified xsi:type="dcterms:W3CDTF">2019-01-21T07:48:18Z</dcterms:modified>
</cp:coreProperties>
</file>