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\Dokumenty ostateczne\"/>
    </mc:Choice>
  </mc:AlternateContent>
  <xr:revisionPtr revIDLastSave="0" documentId="13_ncr:1_{AFEF9287-2C44-4204-8E74-336BBF158F80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 Starostwo SWG Nakło" sheetId="1" r:id="rId1"/>
    <sheet name="Arkusz2" sheetId="2" r:id="rId2"/>
    <sheet name="Arkusz3" sheetId="3" r:id="rId3"/>
  </sheets>
  <definedNames>
    <definedName name="_xlnm.Print_Area" localSheetId="0">' Starostwo SWG Nakło'!#REF!</definedName>
    <definedName name="_xlnm.Print_Titles" localSheetId="0">' Starostwo SWG Nakło'!$3:$3</definedName>
  </definedNames>
  <calcPr calcId="181029"/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G7" i="1"/>
  <c r="H7" i="1"/>
  <c r="I7" i="1" s="1"/>
  <c r="G8" i="1"/>
  <c r="H8" i="1" s="1"/>
  <c r="I8" i="1" s="1"/>
  <c r="G9" i="1"/>
  <c r="H9" i="1"/>
  <c r="I9" i="1" s="1"/>
  <c r="G10" i="1"/>
  <c r="H10" i="1" s="1"/>
  <c r="I10" i="1" s="1"/>
  <c r="G11" i="1"/>
  <c r="H11" i="1"/>
  <c r="I11" i="1" s="1"/>
  <c r="G12" i="1"/>
  <c r="H12" i="1" s="1"/>
  <c r="I12" i="1" s="1"/>
  <c r="G13" i="1"/>
  <c r="H13" i="1"/>
  <c r="I13" i="1" s="1"/>
  <c r="G14" i="1"/>
  <c r="H14" i="1" s="1"/>
  <c r="I14" i="1" s="1"/>
  <c r="G15" i="1"/>
  <c r="H15" i="1"/>
  <c r="I15" i="1" s="1"/>
  <c r="G16" i="1"/>
  <c r="H16" i="1" s="1"/>
  <c r="I16" i="1" s="1"/>
  <c r="G17" i="1"/>
  <c r="H17" i="1"/>
  <c r="I17" i="1" s="1"/>
  <c r="G18" i="1"/>
  <c r="H18" i="1" s="1"/>
  <c r="I18" i="1" s="1"/>
  <c r="G19" i="1"/>
  <c r="H19" i="1"/>
  <c r="I19" i="1" s="1"/>
  <c r="G20" i="1"/>
  <c r="H20" i="1" s="1"/>
  <c r="I20" i="1" s="1"/>
  <c r="G21" i="1"/>
  <c r="H21" i="1"/>
  <c r="I21" i="1" s="1"/>
  <c r="G22" i="1"/>
  <c r="H22" i="1" s="1"/>
  <c r="I22" i="1" s="1"/>
  <c r="G23" i="1"/>
  <c r="H23" i="1"/>
  <c r="I23" i="1" s="1"/>
  <c r="G24" i="1"/>
  <c r="H24" i="1" s="1"/>
  <c r="I24" i="1" s="1"/>
  <c r="G25" i="1"/>
  <c r="H25" i="1"/>
  <c r="I25" i="1" s="1"/>
  <c r="G26" i="1"/>
  <c r="H26" i="1" s="1"/>
  <c r="I26" i="1" s="1"/>
  <c r="G27" i="1"/>
  <c r="H27" i="1"/>
  <c r="I27" i="1" s="1"/>
  <c r="G28" i="1"/>
  <c r="H28" i="1" s="1"/>
  <c r="I28" i="1" s="1"/>
  <c r="G29" i="1"/>
  <c r="H29" i="1"/>
  <c r="I29" i="1" s="1"/>
  <c r="G30" i="1"/>
  <c r="H30" i="1" s="1"/>
  <c r="I30" i="1" s="1"/>
  <c r="G31" i="1"/>
  <c r="H31" i="1"/>
  <c r="I31" i="1" s="1"/>
  <c r="G32" i="1"/>
  <c r="H32" i="1" s="1"/>
  <c r="I32" i="1" s="1"/>
  <c r="G33" i="1"/>
  <c r="H33" i="1"/>
  <c r="I33" i="1" s="1"/>
  <c r="G34" i="1"/>
  <c r="H34" i="1" s="1"/>
  <c r="I34" i="1" s="1"/>
  <c r="G35" i="1"/>
  <c r="H35" i="1"/>
  <c r="I35" i="1" s="1"/>
  <c r="G36" i="1"/>
  <c r="H36" i="1" s="1"/>
  <c r="I36" i="1" s="1"/>
  <c r="G37" i="1"/>
  <c r="H37" i="1"/>
  <c r="I37" i="1" s="1"/>
  <c r="G38" i="1"/>
  <c r="H38" i="1" s="1"/>
  <c r="I38" i="1" s="1"/>
  <c r="G39" i="1"/>
  <c r="H39" i="1"/>
  <c r="I39" i="1" s="1"/>
  <c r="G40" i="1"/>
  <c r="H40" i="1" s="1"/>
  <c r="I40" i="1" s="1"/>
  <c r="G41" i="1"/>
  <c r="H41" i="1"/>
  <c r="I41" i="1" s="1"/>
  <c r="G42" i="1"/>
  <c r="H42" i="1" s="1"/>
  <c r="I42" i="1" s="1"/>
  <c r="G43" i="1"/>
  <c r="H43" i="1"/>
  <c r="I43" i="1" s="1"/>
  <c r="G44" i="1"/>
  <c r="H44" i="1" s="1"/>
  <c r="I44" i="1" s="1"/>
  <c r="G45" i="1"/>
  <c r="H45" i="1"/>
  <c r="I45" i="1" s="1"/>
  <c r="G46" i="1"/>
  <c r="H46" i="1" s="1"/>
  <c r="I46" i="1" s="1"/>
  <c r="G47" i="1"/>
  <c r="H47" i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/>
  <c r="I51" i="1" s="1"/>
  <c r="G52" i="1"/>
  <c r="H52" i="1" s="1"/>
  <c r="I52" i="1" s="1"/>
  <c r="G53" i="1"/>
  <c r="H53" i="1" s="1"/>
  <c r="I53" i="1" s="1"/>
  <c r="G54" i="1"/>
  <c r="H54" i="1" s="1"/>
  <c r="I54" i="1" s="1"/>
  <c r="G4" i="1" l="1"/>
  <c r="I55" i="1" l="1"/>
  <c r="H4" i="1"/>
  <c r="J55" i="1" s="1"/>
  <c r="I4" i="1" l="1"/>
  <c r="K55" i="1" s="1"/>
</calcChain>
</file>

<file path=xl/sharedStrings.xml><?xml version="1.0" encoding="utf-8"?>
<sst xmlns="http://schemas.openxmlformats.org/spreadsheetml/2006/main" count="164" uniqueCount="119">
  <si>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</si>
  <si>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</si>
  <si>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</si>
  <si>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</si>
  <si>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</si>
  <si>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</si>
  <si>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</si>
  <si>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</si>
  <si>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</si>
  <si>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</si>
  <si>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</si>
  <si>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</si>
  <si>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</si>
  <si>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</si>
  <si>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</si>
  <si>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</si>
  <si>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</si>
  <si>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</si>
  <si>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</si>
  <si>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</si>
  <si>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</si>
  <si>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</si>
  <si>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</si>
  <si>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</si>
  <si>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</si>
  <si>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</si>
  <si>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</si>
  <si>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</si>
  <si>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</si>
  <si>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</si>
  <si>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</si>
  <si>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</si>
  <si>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</si>
  <si>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</si>
  <si>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</si>
  <si>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</si>
  <si>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</si>
  <si>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</si>
  <si>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</si>
  <si>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</si>
  <si>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</si>
  <si>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</si>
  <si>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</si>
  <si>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</si>
  <si>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</si>
  <si>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</si>
  <si>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</si>
  <si>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</si>
  <si>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</si>
  <si>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</si>
  <si>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</si>
  <si>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</si>
  <si>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Cena jednostkowa netto</t>
  </si>
  <si>
    <t>Wartość netto</t>
  </si>
  <si>
    <t>Podatek VAT 23 %</t>
  </si>
  <si>
    <t>Wartość brutto</t>
  </si>
  <si>
    <t>Nazwa zaoferowanego produktu</t>
  </si>
  <si>
    <t>op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</si>
  <si>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</si>
  <si>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</si>
  <si>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</si>
  <si>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Klej w sztyfcie Glue Stick, 21 g</t>
  </si>
  <si>
    <t>Klip biurowy 15 mm/ 12 szt. w op.</t>
  </si>
  <si>
    <t>Klip biurowy 25 mm/ 12 szt. w op.</t>
  </si>
  <si>
    <t>Klip biurowy 51 mm/ 12 szt. w op.</t>
  </si>
  <si>
    <t>Nożyczki biurowe Scotch, trwałe ostrze ze stali nierdzewnej, ergonomiczny i miękki uczwyt, odporny na pęknięcia, długość 185 mm</t>
  </si>
  <si>
    <t>Ołówek automatyczny z gumką, plastikowa obudowa z gumowym uchwytem, grafit 0,5 mm</t>
  </si>
  <si>
    <t xml:space="preserve">Papier kserograficzny A4 80 g/m2, 170 CIE, ryza 500 arkuszy </t>
  </si>
  <si>
    <t>Papier kserograficzny A3 80 g/m2, 170 CIE, ryza 500 arkuszy</t>
  </si>
  <si>
    <t>Rozszywasz, metalowy z plastikowym uchwytem, do zszywek 24/6, 26/6, nr 10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</si>
  <si>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bezbarwna, czarna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</si>
  <si>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</si>
  <si>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</si>
  <si>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Temperówka z pojemnikiem na wiórki, do ołówków i kredek o średnicy 8 mm, z pojedynczym ostrzem</t>
  </si>
  <si>
    <t>Zakładki indeksujące, samoprzylepne, ok. 45x12 mm, zestaw w 5 kolorach, min. 25 szt. w każdym kolorze, wykonane z folii, w kształcie strzałki</t>
  </si>
  <si>
    <t>Rysiki - grafit HB 0,5 mm op. 12 szt.</t>
  </si>
  <si>
    <t>Starostwo Powiatowe w Nakle nad Notecią, Wydział Geodezji i Gospodarki Nieruchomościami, ul. ks. P. Skargi 6, 89-100 Nakło nad Notecią</t>
  </si>
  <si>
    <t>Ilość całkowita (I termin dostawy)</t>
  </si>
  <si>
    <t>Korektor w piórze Tipp-Ex, szybkoschnący, metalowa końcówka, pojemność min. 8 ml</t>
  </si>
  <si>
    <t>Kostka do notowania 8,3x8,3 cm, biała, nieklejona, karteczki do uzupełnienia pojemnika</t>
  </si>
  <si>
    <t>Segregator A4/50,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czarny x2, czerwony x5, niebieski x5, pomarańczowy x4, zielony x2, żółty x12</t>
  </si>
  <si>
    <t>Segregator A4/75, z mechanizmem dźwigniowym z precyzyjnie dociskającymi szczękami, wykonany z kartonu pokrytego folią na zewnątrz oraz wewnątrz, dwustronna etykieta wymienna na grzbiecie, otwór na grzbiecie na palec, dwa otwory na przedniej stronie, metalowe okucia na dolnych krawędziach, kolory: czerwony x40, pomarańczowy x55, zielony x70, żółty x135</t>
  </si>
  <si>
    <t>Skoroszyt zawieszany twardy z otworami pozwalającymi na wpięcie do segregatora A4, przednia okładka przezroczysta, tylna okładka kolorowa, wsuwany papierowy pasek do opisu, op. 10 szt., kolor: czerwony x3, zielony x3</t>
  </si>
  <si>
    <t>Teczka A4 kartonowa zamykana na gumkę, jednostronnie barwiona, lakierowana, wykonana z tektury 400 g/m2, grzbiet 20 mm, różne kolory</t>
  </si>
  <si>
    <t>Marker - foliopis permanentny, tusz niezmywalny, odporny na działanie światła i wody, duża intensywność koloru, grubość linii pisania 0,4 mm, funkcja cap off, czarny</t>
  </si>
  <si>
    <t>Tusz do pieczątek ręcznych i samotuszujących z gumową lub polimerową płytką stemplującą, nakrętka w kolorze tuszu, końcówka ułatwiająca nasączenie poduszek, bezolejowy, pojemność 25 ml, kolor: czerwony x3, czarny x2</t>
  </si>
  <si>
    <t>Zakreślacz fluorescencyjny z tuszem na bazie wody, intensywny nieblaknący kolor, ścięta końcówka, szerokość linii od 2-5 mm, do wszystkich rodzajów papieru, kolor: pomarańczowy x5, zielony x6, żółty x4</t>
  </si>
  <si>
    <t>Zszywacz mini do zszywek nr 10/4, metalowa konstrukcja, obudowa z trwałego tworzywa, wbudowany wyciągacz zszywek</t>
  </si>
  <si>
    <t>Skoroszyt tekturowy z metalową zawieszką, pełny, wykonany z tektury o gramaturze min. 300 g/m2</t>
  </si>
  <si>
    <t>Pinezki do tablic korkowych</t>
  </si>
  <si>
    <t>Koperta z rozszerzanymi bokami i dnem SDS200, wym. 225x390x40 mm</t>
  </si>
  <si>
    <t>Koperta C4 biała SK, wym 229x324mm, op. 250 szt.</t>
  </si>
  <si>
    <t>Koperta C5 biała SK, wym. 162x229 mm, bez okna, op. 500 szt.</t>
  </si>
  <si>
    <t>Koperta C6 biała SK, wym. 114x162 mm, bez okna, op. 1000 szt.</t>
  </si>
  <si>
    <t>Etykiety samoprzylepne A4 niedzielone, bez marginesu 210x297 mm (ark.), do wszystkich typów drukarek i kserokopiarek laserowych, op. 100 szt.</t>
  </si>
  <si>
    <t>Gumki recepturki o średnicy 40 mm</t>
  </si>
  <si>
    <t>kg</t>
  </si>
  <si>
    <t>Ekierka SKALA duża</t>
  </si>
  <si>
    <t>Ekierka SKALA mała</t>
  </si>
  <si>
    <t>Dyspenser (podajnik) do taśmy biurowej</t>
  </si>
  <si>
    <t>Pióro kulkowe UNI UB-150, końcówka 0,4 mm, wyposażone w kapilarny system podawania tuszu, obudowa umożliwiająca kontrolę zużycia tuszu, kolor: czarne x5, czerwone x5, niebieskie x7</t>
  </si>
  <si>
    <t>Końcówka do rapidografu 0,25</t>
  </si>
  <si>
    <t>46.</t>
  </si>
  <si>
    <t>47.</t>
  </si>
  <si>
    <t>48.</t>
  </si>
  <si>
    <t>49.</t>
  </si>
  <si>
    <t>Teczka tekturowa wiązana dla formatu A4, z 3 wewnętrznymi klapami, biała, wykonana z tektury min. 300 g/m2</t>
  </si>
  <si>
    <t>Długopis Pentel BK77, 0,7 mm, niebieski</t>
  </si>
  <si>
    <t>Długopis Zenith 10, 0,8 mm, niebieski</t>
  </si>
  <si>
    <t>Wkład do długopisu Pentel BK77, 0,7 mm, niebieski</t>
  </si>
  <si>
    <t>Wkład do długopisu Zenith 10, 0,8 mm, niebieski</t>
  </si>
  <si>
    <t>Koszulka do segregatora A4 Bantex, krystaliczna, przezroczysta, wykonana z folii o grubości 60 mikronów, otwór u góry, op. 100 szt.</t>
  </si>
  <si>
    <t>Spinacz metalowy okrągły 28 mm, galwanizowany, wygięty nosek, op. 100 szt.</t>
  </si>
  <si>
    <t>Zszywki specjalistyczne, 23/8 mm, op. 1000 szt.</t>
  </si>
  <si>
    <t>Zszywki biurowe standardowe, 24/6 mm, op. 1000 szt.</t>
  </si>
  <si>
    <t>Zszywki nr 10/4, op. 1000 szt.</t>
  </si>
  <si>
    <t>rolka</t>
  </si>
  <si>
    <t>Papier do plotera Canon, wym. 914 mm x 50 m</t>
  </si>
  <si>
    <t>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</si>
</sst>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/>
    <xf numFmtId="2" fontId="5" fillId="0" borderId="1" xfId="0" applyNumberFormat="1" applyFont="1" applyBorder="1"/>
  </cellXfs>
  <cellStyles count="1">
    <cellStyle name="Normalny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I54" totalsRowShown="0" headerRowDxfId="12" dataDxfId="10" headerRowBorderDxfId="11" tableBorderDxfId="9" totalsRowBorderDxfId="8">
  <autoFilter ref="B3:I54" xr:uid="{00000000-0009-0000-0100-000001000000}"/>
  <tableColumns count="8">
    <tableColumn id="1" xr3:uid="{00000000-0010-0000-0000-000001000000}" name="Nazwa" dataDxfId="7"/>
    <tableColumn id="4" xr3:uid="{00000000-0010-0000-0000-000004000000}" name="Nazwa zaoferowanego produktu" dataDxfId="6"/>
    <tableColumn id="2" xr3:uid="{00000000-0010-0000-0000-000002000000}" name="Jedn." dataDxfId="5"/>
    <tableColumn id="3" xr3:uid="{00000000-0010-0000-0000-000003000000}" name="Ilość całkowita (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 (I termin dostawy)]]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 (I termin dostawy)]]*Tabela1[[#This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44" workbookViewId="0">
      <selection activeCell="F49" sqref="F49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9" ht="18" x14ac:dyDescent="0.25">
      <c r="B1" s="9" t="s">
        <v>76</v>
      </c>
      <c r="C1" s="9"/>
      <c r="D1" s="9"/>
      <c r="E1" s="9"/>
    </row>
    <row r="3" spans="1:9" ht="78.75" x14ac:dyDescent="0.25">
      <c r="A3" s="3" t="s">
        <v>0</v>
      </c>
      <c r="B3" s="1" t="s">
        <v>1</v>
      </c>
      <c r="C3" s="1" t="s">
        <v>56</v>
      </c>
      <c r="D3" s="12" t="s">
        <v>2</v>
      </c>
      <c r="E3" s="12" t="s">
        <v>77</v>
      </c>
      <c r="F3" s="7" t="s">
        <v>52</v>
      </c>
      <c r="G3" s="7" t="s">
        <v>53</v>
      </c>
      <c r="H3" s="7" t="s">
        <v>54</v>
      </c>
      <c r="I3" s="7" t="s">
        <v>55</v>
      </c>
    </row>
    <row r="4" spans="1:9" ht="45" customHeight="1" x14ac:dyDescent="0.25">
      <c r="A4" s="2" t="s">
        <v>3</v>
      </c>
      <c r="B4" s="4" t="s">
        <v>59</v>
      </c>
      <c r="C4" s="11"/>
      <c r="D4" s="13" t="s">
        <v>13</v>
      </c>
      <c r="E4" s="13">
        <v>39</v>
      </c>
      <c r="F4" s="14"/>
      <c r="G4" s="30">
        <f>Tabela1[[#This Row],[Cena jednostkowa netto]]*Tabela1[[#This Row],[Ilość całkowita (I termin dostawy)]]</f>
        <v>0</v>
      </c>
      <c r="H4" s="30">
        <f>Tabela1[[#This Row],[Wartość netto]]*23/100</f>
        <v>0</v>
      </c>
      <c r="I4" s="30">
        <f>Tabela1[[#This Row],[Ilość całkowita (I termin dostawy)]]*Tabela1[[#This Row],[Cena jednostkowa netto]]+Tabela1[[#This Row],[Podatek VAT 23 %]]</f>
        <v>0</v>
      </c>
    </row>
    <row r="5" spans="1:9" ht="47.25" customHeight="1" x14ac:dyDescent="0.25">
      <c r="A5" s="2" t="s">
        <v>5</v>
      </c>
      <c r="B5" s="4" t="s">
        <v>60</v>
      </c>
      <c r="C5" s="11"/>
      <c r="D5" s="13" t="s">
        <v>4</v>
      </c>
      <c r="E5" s="13">
        <v>47</v>
      </c>
      <c r="F5" s="14"/>
      <c r="G5" s="30">
        <f>Tabela1[[#This Row],[Cena jednostkowa netto]]*Tabela1[[#This Row],[Ilość całkowita (I termin dostawy)]]</f>
        <v>0</v>
      </c>
      <c r="H5" s="30">
        <f>Tabela1[[#This Row],[Wartość netto]]*23/100</f>
        <v>0</v>
      </c>
      <c r="I5" s="30">
        <f>Tabela1[[#This Row],[Ilość całkowita (I termin dostawy)]]*Tabela1[[#This Row],[Cena jednostkowa netto]]+Tabela1[[#This Row],[Podatek VAT 23 %]]</f>
        <v>0</v>
      </c>
    </row>
    <row r="6" spans="1:9" ht="24" customHeight="1" x14ac:dyDescent="0.25">
      <c r="A6" s="2" t="s">
        <v>6</v>
      </c>
      <c r="B6" s="4" t="s">
        <v>107</v>
      </c>
      <c r="C6" s="11"/>
      <c r="D6" s="13" t="s">
        <v>4</v>
      </c>
      <c r="E6" s="13">
        <v>68</v>
      </c>
      <c r="F6" s="14"/>
      <c r="G6" s="30">
        <f>Tabela1[[#This Row],[Cena jednostkowa netto]]*Tabela1[[#This Row],[Ilość całkowita (I termin dostawy)]]</f>
        <v>0</v>
      </c>
      <c r="H6" s="30">
        <f>Tabela1[[#This Row],[Wartość netto]]*23/100</f>
        <v>0</v>
      </c>
      <c r="I6" s="30">
        <f>Tabela1[[#This Row],[Ilość całkowita (I termin dostawy)]]*Tabela1[[#This Row],[Cena jednostkowa netto]]+Tabela1[[#This Row],[Podatek VAT 23 %]]</f>
        <v>0</v>
      </c>
    </row>
    <row r="7" spans="1:9" ht="24.75" customHeight="1" x14ac:dyDescent="0.25">
      <c r="A7" s="2" t="s">
        <v>7</v>
      </c>
      <c r="B7" s="4" t="s">
        <v>108</v>
      </c>
      <c r="C7" s="11"/>
      <c r="D7" s="13" t="s">
        <v>4</v>
      </c>
      <c r="E7" s="13">
        <v>6</v>
      </c>
      <c r="F7" s="14"/>
      <c r="G7" s="30">
        <f>Tabela1[[#This Row],[Cena jednostkowa netto]]*Tabela1[[#This Row],[Ilość całkowita (I termin dostawy)]]</f>
        <v>0</v>
      </c>
      <c r="H7" s="30">
        <f>Tabela1[[#This Row],[Wartość netto]]*23/100</f>
        <v>0</v>
      </c>
      <c r="I7" s="30">
        <f>Tabela1[[#This Row],[Ilość całkowita (I termin dostawy)]]*Tabela1[[#This Row],[Cena jednostkowa netto]]+Tabela1[[#This Row],[Podatek VAT 23 %]]</f>
        <v>0</v>
      </c>
    </row>
    <row r="8" spans="1:9" ht="27.75" customHeight="1" x14ac:dyDescent="0.25">
      <c r="A8" s="2" t="s">
        <v>8</v>
      </c>
      <c r="B8" s="4" t="s">
        <v>99</v>
      </c>
      <c r="C8" s="11"/>
      <c r="D8" s="13" t="s">
        <v>4</v>
      </c>
      <c r="E8" s="13">
        <v>4</v>
      </c>
      <c r="F8" s="13"/>
      <c r="G8" s="30">
        <f>Tabela1[[#This Row],[Cena jednostkowa netto]]*Tabela1[[#This Row],[Ilość całkowita (I termin dostawy)]]</f>
        <v>0</v>
      </c>
      <c r="H8" s="30">
        <f>Tabela1[[#This Row],[Wartość netto]]*23/100</f>
        <v>0</v>
      </c>
      <c r="I8" s="30">
        <f>Tabela1[[#This Row],[Ilość całkowita (I termin dostawy)]]*Tabela1[[#This Row],[Cena jednostkowa netto]]+Tabela1[[#This Row],[Podatek VAT 23 %]]</f>
        <v>0</v>
      </c>
    </row>
    <row r="9" spans="1:9" ht="30" customHeight="1" x14ac:dyDescent="0.25">
      <c r="A9" s="2" t="s">
        <v>9</v>
      </c>
      <c r="B9" s="4" t="s">
        <v>97</v>
      </c>
      <c r="C9" s="11"/>
      <c r="D9" s="13" t="s">
        <v>4</v>
      </c>
      <c r="E9" s="13">
        <v>4</v>
      </c>
      <c r="F9" s="14"/>
      <c r="G9" s="30">
        <f>Tabela1[[#This Row],[Cena jednostkowa netto]]*Tabela1[[#This Row],[Ilość całkowita (I termin dostawy)]]</f>
        <v>0</v>
      </c>
      <c r="H9" s="30">
        <f>Tabela1[[#This Row],[Wartość netto]]*23/100</f>
        <v>0</v>
      </c>
      <c r="I9" s="30">
        <f>Tabela1[[#This Row],[Ilość całkowita (I termin dostawy)]]*Tabela1[[#This Row],[Cena jednostkowa netto]]+Tabela1[[#This Row],[Podatek VAT 23 %]]</f>
        <v>0</v>
      </c>
    </row>
    <row r="10" spans="1:9" ht="30" customHeight="1" x14ac:dyDescent="0.25">
      <c r="A10" s="2" t="s">
        <v>10</v>
      </c>
      <c r="B10" s="4" t="s">
        <v>98</v>
      </c>
      <c r="C10" s="11"/>
      <c r="D10" s="13" t="s">
        <v>4</v>
      </c>
      <c r="E10" s="13">
        <v>4</v>
      </c>
      <c r="F10" s="13"/>
      <c r="G10" s="30">
        <f>Tabela1[[#This Row],[Cena jednostkowa netto]]*Tabela1[[#This Row],[Ilość całkowita (I termin dostawy)]]</f>
        <v>0</v>
      </c>
      <c r="H10" s="30">
        <f>Tabela1[[#This Row],[Wartość netto]]*23/100</f>
        <v>0</v>
      </c>
      <c r="I10" s="30">
        <f>Tabela1[[#This Row],[Ilość całkowita (I termin dostawy)]]*Tabela1[[#This Row],[Cena jednostkowa netto]]+Tabela1[[#This Row],[Podatek VAT 23 %]]</f>
        <v>0</v>
      </c>
    </row>
    <row r="11" spans="1:9" ht="25.5" customHeight="1" x14ac:dyDescent="0.25">
      <c r="A11" s="2" t="s">
        <v>11</v>
      </c>
      <c r="B11" s="4" t="s">
        <v>95</v>
      </c>
      <c r="C11" s="11"/>
      <c r="D11" s="13" t="s">
        <v>96</v>
      </c>
      <c r="E11" s="13">
        <v>1</v>
      </c>
      <c r="F11" s="14"/>
      <c r="G11" s="30">
        <f>Tabela1[[#This Row],[Cena jednostkowa netto]]*Tabela1[[#This Row],[Ilość całkowita (I termin dostawy)]]</f>
        <v>0</v>
      </c>
      <c r="H11" s="30">
        <f>Tabela1[[#This Row],[Wartość netto]]*23/100</f>
        <v>0</v>
      </c>
      <c r="I11" s="30">
        <f>Tabela1[[#This Row],[Ilość całkowita (I termin dostawy)]]*Tabela1[[#This Row],[Cena jednostkowa netto]]+Tabela1[[#This Row],[Podatek VAT 23 %]]</f>
        <v>0</v>
      </c>
    </row>
    <row r="12" spans="1:9" ht="67.5" customHeight="1" x14ac:dyDescent="0.25">
      <c r="A12" s="2" t="s">
        <v>12</v>
      </c>
      <c r="B12" s="4" t="s">
        <v>94</v>
      </c>
      <c r="C12" s="11"/>
      <c r="D12" s="13" t="s">
        <v>13</v>
      </c>
      <c r="E12" s="13">
        <v>3</v>
      </c>
      <c r="F12" s="14"/>
      <c r="G12" s="30">
        <f>Tabela1[[#This Row],[Cena jednostkowa netto]]*Tabela1[[#This Row],[Ilość całkowita (I termin dostawy)]]</f>
        <v>0</v>
      </c>
      <c r="H12" s="30">
        <f>Tabela1[[#This Row],[Wartość netto]]*23/100</f>
        <v>0</v>
      </c>
      <c r="I12" s="30">
        <f>Tabela1[[#This Row],[Ilość całkowita (I termin dostawy)]]*Tabela1[[#This Row],[Cena jednostkowa netto]]+Tabela1[[#This Row],[Podatek VAT 23 %]]</f>
        <v>0</v>
      </c>
    </row>
    <row r="13" spans="1:9" ht="27" customHeight="1" x14ac:dyDescent="0.25">
      <c r="A13" s="2" t="s">
        <v>14</v>
      </c>
      <c r="B13" s="4" t="s">
        <v>61</v>
      </c>
      <c r="C13" s="11"/>
      <c r="D13" s="13" t="s">
        <v>4</v>
      </c>
      <c r="E13" s="13">
        <v>7</v>
      </c>
      <c r="F13" s="14"/>
      <c r="G13" s="30">
        <f>Tabela1[[#This Row],[Cena jednostkowa netto]]*Tabela1[[#This Row],[Ilość całkowita (I termin dostawy)]]</f>
        <v>0</v>
      </c>
      <c r="H13" s="30">
        <f>Tabela1[[#This Row],[Wartość netto]]*23/100</f>
        <v>0</v>
      </c>
      <c r="I13" s="30">
        <f>Tabela1[[#This Row],[Ilość całkowita (I termin dostawy)]]*Tabela1[[#This Row],[Cena jednostkowa netto]]+Tabela1[[#This Row],[Podatek VAT 23 %]]</f>
        <v>0</v>
      </c>
    </row>
    <row r="14" spans="1:9" ht="30" customHeight="1" x14ac:dyDescent="0.25">
      <c r="A14" s="2" t="s">
        <v>15</v>
      </c>
      <c r="B14" s="4" t="s">
        <v>62</v>
      </c>
      <c r="C14" s="11"/>
      <c r="D14" s="13" t="s">
        <v>57</v>
      </c>
      <c r="E14" s="13">
        <v>3</v>
      </c>
      <c r="F14" s="14"/>
      <c r="G14" s="30">
        <f>Tabela1[[#This Row],[Cena jednostkowa netto]]*Tabela1[[#This Row],[Ilość całkowita (I termin dostawy)]]</f>
        <v>0</v>
      </c>
      <c r="H14" s="30">
        <f>Tabela1[[#This Row],[Wartość netto]]*23/100</f>
        <v>0</v>
      </c>
      <c r="I14" s="30">
        <f>Tabela1[[#This Row],[Ilość całkowita (I termin dostawy)]]*Tabela1[[#This Row],[Cena jednostkowa netto]]+Tabela1[[#This Row],[Podatek VAT 23 %]]</f>
        <v>0</v>
      </c>
    </row>
    <row r="15" spans="1:9" ht="30" customHeight="1" x14ac:dyDescent="0.25">
      <c r="A15" s="2" t="s">
        <v>16</v>
      </c>
      <c r="B15" s="4" t="s">
        <v>63</v>
      </c>
      <c r="C15" s="11"/>
      <c r="D15" s="13" t="s">
        <v>57</v>
      </c>
      <c r="E15" s="13">
        <v>4</v>
      </c>
      <c r="F15" s="13"/>
      <c r="G15" s="30">
        <f>Tabela1[[#This Row],[Cena jednostkowa netto]]*Tabela1[[#This Row],[Ilość całkowita (I termin dostawy)]]</f>
        <v>0</v>
      </c>
      <c r="H15" s="30">
        <f>Tabela1[[#This Row],[Wartość netto]]*23/100</f>
        <v>0</v>
      </c>
      <c r="I15" s="30">
        <f>Tabela1[[#This Row],[Ilość całkowita (I termin dostawy)]]*Tabela1[[#This Row],[Cena jednostkowa netto]]+Tabela1[[#This Row],[Podatek VAT 23 %]]</f>
        <v>0</v>
      </c>
    </row>
    <row r="16" spans="1:9" ht="30" customHeight="1" x14ac:dyDescent="0.25">
      <c r="A16" s="2" t="s">
        <v>17</v>
      </c>
      <c r="B16" s="4" t="s">
        <v>64</v>
      </c>
      <c r="C16" s="11"/>
      <c r="D16" s="13" t="s">
        <v>57</v>
      </c>
      <c r="E16" s="13">
        <v>3</v>
      </c>
      <c r="F16" s="14"/>
      <c r="G16" s="30">
        <f>Tabela1[[#This Row],[Cena jednostkowa netto]]*Tabela1[[#This Row],[Ilość całkowita (I termin dostawy)]]</f>
        <v>0</v>
      </c>
      <c r="H16" s="30">
        <f>Tabela1[[#This Row],[Wartość netto]]*23/100</f>
        <v>0</v>
      </c>
      <c r="I16" s="30">
        <f>Tabela1[[#This Row],[Ilość całkowita (I termin dostawy)]]*Tabela1[[#This Row],[Cena jednostkowa netto]]+Tabela1[[#This Row],[Podatek VAT 23 %]]</f>
        <v>0</v>
      </c>
    </row>
    <row r="17" spans="1:9" ht="30" customHeight="1" x14ac:dyDescent="0.25">
      <c r="A17" s="2" t="s">
        <v>18</v>
      </c>
      <c r="B17" s="4" t="s">
        <v>101</v>
      </c>
      <c r="C17" s="11"/>
      <c r="D17" s="13" t="s">
        <v>4</v>
      </c>
      <c r="E17" s="13">
        <v>14</v>
      </c>
      <c r="F17" s="14"/>
      <c r="G17" s="30">
        <f>Tabela1[[#This Row],[Cena jednostkowa netto]]*Tabela1[[#This Row],[Ilość całkowita (I termin dostawy)]]</f>
        <v>0</v>
      </c>
      <c r="H17" s="30">
        <f>Tabela1[[#This Row],[Wartość netto]]*23/100</f>
        <v>0</v>
      </c>
      <c r="I17" s="30">
        <f>Tabela1[[#This Row],[Ilość całkowita (I termin dostawy)]]*Tabela1[[#This Row],[Cena jednostkowa netto]]+Tabela1[[#This Row],[Podatek VAT 23 %]]</f>
        <v>0</v>
      </c>
    </row>
    <row r="18" spans="1:9" ht="30" customHeight="1" x14ac:dyDescent="0.25">
      <c r="A18" s="2" t="s">
        <v>19</v>
      </c>
      <c r="B18" s="4" t="s">
        <v>92</v>
      </c>
      <c r="C18" s="11"/>
      <c r="D18" s="13" t="s">
        <v>13</v>
      </c>
      <c r="E18" s="13">
        <v>8</v>
      </c>
      <c r="F18" s="14"/>
      <c r="G18" s="30">
        <f>Tabela1[[#This Row],[Cena jednostkowa netto]]*Tabela1[[#This Row],[Ilość całkowita (I termin dostawy)]]</f>
        <v>0</v>
      </c>
      <c r="H18" s="30">
        <f>Tabela1[[#This Row],[Wartość netto]]*23/100</f>
        <v>0</v>
      </c>
      <c r="I18" s="30">
        <f>Tabela1[[#This Row],[Ilość całkowita (I termin dostawy)]]*Tabela1[[#This Row],[Cena jednostkowa netto]]+Tabela1[[#This Row],[Podatek VAT 23 %]]</f>
        <v>0</v>
      </c>
    </row>
    <row r="19" spans="1:9" ht="30" customHeight="1" x14ac:dyDescent="0.25">
      <c r="A19" s="2" t="s">
        <v>20</v>
      </c>
      <c r="B19" s="4" t="s">
        <v>91</v>
      </c>
      <c r="C19" s="11"/>
      <c r="D19" s="13" t="s">
        <v>13</v>
      </c>
      <c r="E19" s="13">
        <v>1</v>
      </c>
      <c r="F19" s="14"/>
      <c r="G19" s="30">
        <f>Tabela1[[#This Row],[Cena jednostkowa netto]]*Tabela1[[#This Row],[Ilość całkowita (I termin dostawy)]]</f>
        <v>0</v>
      </c>
      <c r="H19" s="30">
        <f>Tabela1[[#This Row],[Wartość netto]]*23/100</f>
        <v>0</v>
      </c>
      <c r="I19" s="30">
        <f>Tabela1[[#This Row],[Ilość całkowita (I termin dostawy)]]*Tabela1[[#This Row],[Cena jednostkowa netto]]+Tabela1[[#This Row],[Podatek VAT 23 %]]</f>
        <v>0</v>
      </c>
    </row>
    <row r="20" spans="1:9" ht="30" customHeight="1" x14ac:dyDescent="0.25">
      <c r="A20" s="2" t="s">
        <v>21</v>
      </c>
      <c r="B20" s="4" t="s">
        <v>90</v>
      </c>
      <c r="C20" s="11"/>
      <c r="D20" s="13" t="s">
        <v>4</v>
      </c>
      <c r="E20" s="13">
        <v>45</v>
      </c>
      <c r="F20" s="14"/>
      <c r="G20" s="30">
        <f>Tabela1[[#This Row],[Cena jednostkowa netto]]*Tabela1[[#This Row],[Ilość całkowita (I termin dostawy)]]</f>
        <v>0</v>
      </c>
      <c r="H20" s="30">
        <f>Tabela1[[#This Row],[Wartość netto]]*23/100</f>
        <v>0</v>
      </c>
      <c r="I20" s="30">
        <f>Tabela1[[#This Row],[Ilość całkowita (I termin dostawy)]]*Tabela1[[#This Row],[Cena jednostkowa netto]]+Tabela1[[#This Row],[Podatek VAT 23 %]]</f>
        <v>0</v>
      </c>
    </row>
    <row r="21" spans="1:9" ht="30" customHeight="1" x14ac:dyDescent="0.25">
      <c r="A21" s="2" t="s">
        <v>22</v>
      </c>
      <c r="B21" s="4" t="s">
        <v>93</v>
      </c>
      <c r="C21" s="11"/>
      <c r="D21" s="13" t="s">
        <v>13</v>
      </c>
      <c r="E21" s="13">
        <v>7</v>
      </c>
      <c r="F21" s="14"/>
      <c r="G21" s="30">
        <f>Tabela1[[#This Row],[Cena jednostkowa netto]]*Tabela1[[#This Row],[Ilość całkowita (I termin dostawy)]]</f>
        <v>0</v>
      </c>
      <c r="H21" s="30">
        <f>Tabela1[[#This Row],[Wartość netto]]*23/100</f>
        <v>0</v>
      </c>
      <c r="I21" s="30">
        <f>Tabela1[[#This Row],[Ilość całkowita (I termin dostawy)]]*Tabela1[[#This Row],[Cena jednostkowa netto]]+Tabela1[[#This Row],[Podatek VAT 23 %]]</f>
        <v>0</v>
      </c>
    </row>
    <row r="22" spans="1:9" ht="35.25" customHeight="1" x14ac:dyDescent="0.25">
      <c r="A22" s="2" t="s">
        <v>23</v>
      </c>
      <c r="B22" s="4" t="s">
        <v>78</v>
      </c>
      <c r="C22" s="11"/>
      <c r="D22" s="13" t="s">
        <v>4</v>
      </c>
      <c r="E22" s="13">
        <v>11</v>
      </c>
      <c r="F22" s="14"/>
      <c r="G22" s="30">
        <f>Tabela1[[#This Row],[Cena jednostkowa netto]]*Tabela1[[#This Row],[Ilość całkowita (I termin dostawy)]]</f>
        <v>0</v>
      </c>
      <c r="H22" s="30">
        <f>Tabela1[[#This Row],[Wartość netto]]*23/100</f>
        <v>0</v>
      </c>
      <c r="I22" s="30">
        <f>Tabela1[[#This Row],[Ilość całkowita (I termin dostawy)]]*Tabela1[[#This Row],[Cena jednostkowa netto]]+Tabela1[[#This Row],[Podatek VAT 23 %]]</f>
        <v>0</v>
      </c>
    </row>
    <row r="23" spans="1:9" ht="61.5" customHeight="1" x14ac:dyDescent="0.25">
      <c r="A23" s="2" t="s">
        <v>24</v>
      </c>
      <c r="B23" s="4" t="s">
        <v>111</v>
      </c>
      <c r="C23" s="11"/>
      <c r="D23" s="13" t="s">
        <v>13</v>
      </c>
      <c r="E23" s="13">
        <v>21</v>
      </c>
      <c r="F23" s="14"/>
      <c r="G23" s="30">
        <f>Tabela1[[#This Row],[Cena jednostkowa netto]]*Tabela1[[#This Row],[Ilość całkowita (I termin dostawy)]]</f>
        <v>0</v>
      </c>
      <c r="H23" s="30">
        <f>Tabela1[[#This Row],[Wartość netto]]*23/100</f>
        <v>0</v>
      </c>
      <c r="I23" s="30">
        <f>Tabela1[[#This Row],[Ilość całkowita (I termin dostawy)]]*Tabela1[[#This Row],[Cena jednostkowa netto]]+Tabela1[[#This Row],[Podatek VAT 23 %]]</f>
        <v>0</v>
      </c>
    </row>
    <row r="24" spans="1:9" ht="36.75" customHeight="1" x14ac:dyDescent="0.25">
      <c r="A24" s="2" t="s">
        <v>25</v>
      </c>
      <c r="B24" s="4" t="s">
        <v>79</v>
      </c>
      <c r="C24" s="11"/>
      <c r="D24" s="13" t="s">
        <v>4</v>
      </c>
      <c r="E24" s="13">
        <v>10</v>
      </c>
      <c r="F24" s="14"/>
      <c r="G24" s="30">
        <f>Tabela1[[#This Row],[Cena jednostkowa netto]]*Tabela1[[#This Row],[Ilość całkowita (I termin dostawy)]]</f>
        <v>0</v>
      </c>
      <c r="H24" s="30">
        <f>Tabela1[[#This Row],[Wartość netto]]*23/100</f>
        <v>0</v>
      </c>
      <c r="I24" s="30">
        <f>Tabela1[[#This Row],[Ilość całkowita (I termin dostawy)]]*Tabela1[[#This Row],[Cena jednostkowa netto]]+Tabela1[[#This Row],[Podatek VAT 23 %]]</f>
        <v>0</v>
      </c>
    </row>
    <row r="25" spans="1:9" ht="68.25" customHeight="1" x14ac:dyDescent="0.25">
      <c r="A25" s="2" t="s">
        <v>26</v>
      </c>
      <c r="B25" s="4" t="s">
        <v>84</v>
      </c>
      <c r="C25" s="11"/>
      <c r="D25" s="13" t="s">
        <v>4</v>
      </c>
      <c r="E25" s="13">
        <v>16</v>
      </c>
      <c r="F25" s="14"/>
      <c r="G25" s="30">
        <f>Tabela1[[#This Row],[Cena jednostkowa netto]]*Tabela1[[#This Row],[Ilość całkowita (I termin dostawy)]]</f>
        <v>0</v>
      </c>
      <c r="H25" s="30">
        <f>Tabela1[[#This Row],[Wartość netto]]*23/100</f>
        <v>0</v>
      </c>
      <c r="I25" s="30">
        <f>Tabela1[[#This Row],[Ilość całkowita (I termin dostawy)]]*Tabela1[[#This Row],[Cena jednostkowa netto]]+Tabela1[[#This Row],[Podatek VAT 23 %]]</f>
        <v>0</v>
      </c>
    </row>
    <row r="26" spans="1:9" ht="48.75" customHeight="1" x14ac:dyDescent="0.25">
      <c r="A26" s="2" t="s">
        <v>27</v>
      </c>
      <c r="B26" s="4" t="s">
        <v>65</v>
      </c>
      <c r="C26" s="11"/>
      <c r="D26" s="13" t="s">
        <v>4</v>
      </c>
      <c r="E26" s="13">
        <v>3</v>
      </c>
      <c r="F26" s="14"/>
      <c r="G26" s="30">
        <f>Tabela1[[#This Row],[Cena jednostkowa netto]]*Tabela1[[#This Row],[Ilość całkowita (I termin dostawy)]]</f>
        <v>0</v>
      </c>
      <c r="H26" s="30">
        <f>Tabela1[[#This Row],[Wartość netto]]*23/100</f>
        <v>0</v>
      </c>
      <c r="I26" s="30">
        <f>Tabela1[[#This Row],[Ilość całkowita (I termin dostawy)]]*Tabela1[[#This Row],[Cena jednostkowa netto]]+Tabela1[[#This Row],[Podatek VAT 23 %]]</f>
        <v>0</v>
      </c>
    </row>
    <row r="27" spans="1:9" ht="30" customHeight="1" x14ac:dyDescent="0.25">
      <c r="A27" s="2" t="s">
        <v>28</v>
      </c>
      <c r="B27" s="4" t="s">
        <v>66</v>
      </c>
      <c r="C27" s="11"/>
      <c r="D27" s="13" t="s">
        <v>4</v>
      </c>
      <c r="E27" s="13">
        <v>6</v>
      </c>
      <c r="F27" s="14"/>
      <c r="G27" s="30">
        <f>Tabela1[[#This Row],[Cena jednostkowa netto]]*Tabela1[[#This Row],[Ilość całkowita (I termin dostawy)]]</f>
        <v>0</v>
      </c>
      <c r="H27" s="30">
        <f>Tabela1[[#This Row],[Wartość netto]]*23/100</f>
        <v>0</v>
      </c>
      <c r="I27" s="30">
        <f>Tabela1[[#This Row],[Ilość całkowita (I termin dostawy)]]*Tabela1[[#This Row],[Cena jednostkowa netto]]+Tabela1[[#This Row],[Podatek VAT 23 %]]</f>
        <v>0</v>
      </c>
    </row>
    <row r="28" spans="1:9" ht="30" customHeight="1" x14ac:dyDescent="0.25">
      <c r="A28" s="2" t="s">
        <v>29</v>
      </c>
      <c r="B28" s="4" t="s">
        <v>67</v>
      </c>
      <c r="C28" s="11"/>
      <c r="D28" s="13" t="s">
        <v>36</v>
      </c>
      <c r="E28" s="13">
        <v>180</v>
      </c>
      <c r="F28" s="14"/>
      <c r="G28" s="30">
        <f>Tabela1[[#This Row],[Cena jednostkowa netto]]*Tabela1[[#This Row],[Ilość całkowita (I termin dostawy)]]</f>
        <v>0</v>
      </c>
      <c r="H28" s="30">
        <f>Tabela1[[#This Row],[Wartość netto]]*23/100</f>
        <v>0</v>
      </c>
      <c r="I28" s="30">
        <f>Tabela1[[#This Row],[Ilość całkowita (I termin dostawy)]]*Tabela1[[#This Row],[Cena jednostkowa netto]]+Tabela1[[#This Row],[Podatek VAT 23 %]]</f>
        <v>0</v>
      </c>
    </row>
    <row r="29" spans="1:9" ht="30" customHeight="1" x14ac:dyDescent="0.25">
      <c r="A29" s="2" t="s">
        <v>30</v>
      </c>
      <c r="B29" s="4" t="s">
        <v>68</v>
      </c>
      <c r="C29" s="11"/>
      <c r="D29" s="13" t="s">
        <v>36</v>
      </c>
      <c r="E29" s="13">
        <v>30</v>
      </c>
      <c r="F29" s="14"/>
      <c r="G29" s="30">
        <f>Tabela1[[#This Row],[Cena jednostkowa netto]]*Tabela1[[#This Row],[Ilość całkowita (I termin dostawy)]]</f>
        <v>0</v>
      </c>
      <c r="H29" s="30">
        <f>Tabela1[[#This Row],[Wartość netto]]*23/100</f>
        <v>0</v>
      </c>
      <c r="I29" s="30">
        <f>Tabela1[[#This Row],[Ilość całkowita (I termin dostawy)]]*Tabela1[[#This Row],[Cena jednostkowa netto]]+Tabela1[[#This Row],[Podatek VAT 23 %]]</f>
        <v>0</v>
      </c>
    </row>
    <row r="30" spans="1:9" ht="30" customHeight="1" x14ac:dyDescent="0.25">
      <c r="A30" s="2" t="s">
        <v>31</v>
      </c>
      <c r="B30" s="4" t="s">
        <v>117</v>
      </c>
      <c r="C30" s="28"/>
      <c r="D30" s="29" t="s">
        <v>116</v>
      </c>
      <c r="E30" s="29">
        <v>25</v>
      </c>
      <c r="F30" s="29"/>
      <c r="G30" s="30">
        <f>Tabela1[[#This Row],[Cena jednostkowa netto]]*Tabela1[[#This Row],[Ilość całkowita (I termin dostawy)]]</f>
        <v>0</v>
      </c>
      <c r="H30" s="30">
        <f>Tabela1[[#This Row],[Wartość netto]]*23/100</f>
        <v>0</v>
      </c>
      <c r="I30" s="30">
        <f>Tabela1[[#This Row],[Ilość całkowita (I termin dostawy)]]*Tabela1[[#This Row],[Cena jednostkowa netto]]+Tabela1[[#This Row],[Podatek VAT 23 %]]</f>
        <v>0</v>
      </c>
    </row>
    <row r="31" spans="1:9" ht="30" customHeight="1" x14ac:dyDescent="0.25">
      <c r="A31" s="2" t="s">
        <v>32</v>
      </c>
      <c r="B31" s="5" t="s">
        <v>89</v>
      </c>
      <c r="C31" s="11"/>
      <c r="D31" s="13" t="s">
        <v>13</v>
      </c>
      <c r="E31" s="13">
        <v>8</v>
      </c>
      <c r="F31" s="13"/>
      <c r="G31" s="30">
        <f>Tabela1[[#This Row],[Cena jednostkowa netto]]*Tabela1[[#This Row],[Ilość całkowita (I termin dostawy)]]</f>
        <v>0</v>
      </c>
      <c r="H31" s="30">
        <f>Tabela1[[#This Row],[Wartość netto]]*23/100</f>
        <v>0</v>
      </c>
      <c r="I31" s="30">
        <f>Tabela1[[#This Row],[Ilość całkowita (I termin dostawy)]]*Tabela1[[#This Row],[Cena jednostkowa netto]]+Tabela1[[#This Row],[Podatek VAT 23 %]]</f>
        <v>0</v>
      </c>
    </row>
    <row r="32" spans="1:9" ht="80.25" customHeight="1" x14ac:dyDescent="0.25">
      <c r="A32" s="2" t="s">
        <v>33</v>
      </c>
      <c r="B32" s="4" t="s">
        <v>100</v>
      </c>
      <c r="C32" s="11"/>
      <c r="D32" s="13" t="s">
        <v>4</v>
      </c>
      <c r="E32" s="13">
        <v>17</v>
      </c>
      <c r="F32" s="14"/>
      <c r="G32" s="30">
        <f>Tabela1[[#This Row],[Cena jednostkowa netto]]*Tabela1[[#This Row],[Ilość całkowita (I termin dostawy)]]</f>
        <v>0</v>
      </c>
      <c r="H32" s="30">
        <f>Tabela1[[#This Row],[Wartość netto]]*23/100</f>
        <v>0</v>
      </c>
      <c r="I32" s="30">
        <f>Tabela1[[#This Row],[Ilość całkowita (I termin dostawy)]]*Tabela1[[#This Row],[Cena jednostkowa netto]]+Tabela1[[#This Row],[Podatek VAT 23 %]]</f>
        <v>0</v>
      </c>
    </row>
    <row r="33" spans="1:9" ht="32.25" customHeight="1" x14ac:dyDescent="0.25">
      <c r="A33" s="2" t="s">
        <v>34</v>
      </c>
      <c r="B33" s="4" t="s">
        <v>69</v>
      </c>
      <c r="C33" s="11"/>
      <c r="D33" s="13" t="s">
        <v>4</v>
      </c>
      <c r="E33" s="13">
        <v>2</v>
      </c>
      <c r="F33" s="13"/>
      <c r="G33" s="30">
        <f>Tabela1[[#This Row],[Cena jednostkowa netto]]*Tabela1[[#This Row],[Ilość całkowita (I termin dostawy)]]</f>
        <v>0</v>
      </c>
      <c r="H33" s="30">
        <f>Tabela1[[#This Row],[Wartość netto]]*23/100</f>
        <v>0</v>
      </c>
      <c r="I33" s="30">
        <f>Tabela1[[#This Row],[Ilość całkowita (I termin dostawy)]]*Tabela1[[#This Row],[Cena jednostkowa netto]]+Tabela1[[#This Row],[Podatek VAT 23 %]]</f>
        <v>0</v>
      </c>
    </row>
    <row r="34" spans="1:9" ht="29.25" customHeight="1" x14ac:dyDescent="0.25">
      <c r="A34" s="2" t="s">
        <v>35</v>
      </c>
      <c r="B34" s="4" t="s">
        <v>75</v>
      </c>
      <c r="C34" s="11"/>
      <c r="D34" s="13" t="s">
        <v>13</v>
      </c>
      <c r="E34" s="13">
        <v>11</v>
      </c>
      <c r="F34" s="13"/>
      <c r="G34" s="30">
        <f>Tabela1[[#This Row],[Cena jednostkowa netto]]*Tabela1[[#This Row],[Ilość całkowita (I termin dostawy)]]</f>
        <v>0</v>
      </c>
      <c r="H34" s="30">
        <f>Tabela1[[#This Row],[Wartość netto]]*23/100</f>
        <v>0</v>
      </c>
      <c r="I34" s="30">
        <f>Tabela1[[#This Row],[Ilość całkowita (I termin dostawy)]]*Tabela1[[#This Row],[Cena jednostkowa netto]]+Tabela1[[#This Row],[Podatek VAT 23 %]]</f>
        <v>0</v>
      </c>
    </row>
    <row r="35" spans="1:9" ht="150" customHeight="1" x14ac:dyDescent="0.25">
      <c r="A35" s="2" t="s">
        <v>37</v>
      </c>
      <c r="B35" s="4" t="s">
        <v>81</v>
      </c>
      <c r="C35" s="11"/>
      <c r="D35" s="13" t="s">
        <v>4</v>
      </c>
      <c r="E35" s="13">
        <v>300</v>
      </c>
      <c r="F35" s="14"/>
      <c r="G35" s="30">
        <f>Tabela1[[#This Row],[Cena jednostkowa netto]]*Tabela1[[#This Row],[Ilość całkowita (I termin dostawy)]]</f>
        <v>0</v>
      </c>
      <c r="H35" s="30">
        <f>Tabela1[[#This Row],[Wartość netto]]*23/100</f>
        <v>0</v>
      </c>
      <c r="I35" s="30">
        <f>Tabela1[[#This Row],[Ilość całkowita (I termin dostawy)]]*Tabela1[[#This Row],[Cena jednostkowa netto]]+Tabela1[[#This Row],[Podatek VAT 23 %]]</f>
        <v>0</v>
      </c>
    </row>
    <row r="36" spans="1:9" ht="147" customHeight="1" x14ac:dyDescent="0.25">
      <c r="A36" s="2" t="s">
        <v>38</v>
      </c>
      <c r="B36" s="4" t="s">
        <v>80</v>
      </c>
      <c r="C36" s="11"/>
      <c r="D36" s="13" t="s">
        <v>4</v>
      </c>
      <c r="E36" s="13">
        <v>30</v>
      </c>
      <c r="F36" s="13"/>
      <c r="G36" s="30">
        <f>Tabela1[[#This Row],[Cena jednostkowa netto]]*Tabela1[[#This Row],[Ilość całkowita (I termin dostawy)]]</f>
        <v>0</v>
      </c>
      <c r="H36" s="30">
        <f>Tabela1[[#This Row],[Wartość netto]]*23/100</f>
        <v>0</v>
      </c>
      <c r="I36" s="30">
        <f>Tabela1[[#This Row],[Ilość całkowita (I termin dostawy)]]*Tabela1[[#This Row],[Cena jednostkowa netto]]+Tabela1[[#This Row],[Podatek VAT 23 %]]</f>
        <v>0</v>
      </c>
    </row>
    <row r="37" spans="1:9" ht="81.75" customHeight="1" x14ac:dyDescent="0.25">
      <c r="A37" s="2" t="s">
        <v>39</v>
      </c>
      <c r="B37" s="4" t="s">
        <v>82</v>
      </c>
      <c r="C37" s="11"/>
      <c r="D37" s="13" t="s">
        <v>13</v>
      </c>
      <c r="E37" s="13">
        <v>6</v>
      </c>
      <c r="F37" s="14"/>
      <c r="G37" s="30">
        <f>Tabela1[[#This Row],[Cena jednostkowa netto]]*Tabela1[[#This Row],[Ilość całkowita (I termin dostawy)]]</f>
        <v>0</v>
      </c>
      <c r="H37" s="30">
        <f>Tabela1[[#This Row],[Wartość netto]]*23/100</f>
        <v>0</v>
      </c>
      <c r="I37" s="30">
        <f>Tabela1[[#This Row],[Ilość całkowita (I termin dostawy)]]*Tabela1[[#This Row],[Cena jednostkowa netto]]+Tabela1[[#This Row],[Podatek VAT 23 %]]</f>
        <v>0</v>
      </c>
    </row>
    <row r="38" spans="1:9" ht="52.5" customHeight="1" x14ac:dyDescent="0.25">
      <c r="A38" s="2" t="s">
        <v>40</v>
      </c>
      <c r="B38" s="4" t="s">
        <v>88</v>
      </c>
      <c r="C38" s="11"/>
      <c r="D38" s="13" t="s">
        <v>13</v>
      </c>
      <c r="E38" s="13">
        <v>110</v>
      </c>
      <c r="F38" s="14"/>
      <c r="G38" s="30">
        <f>Tabela1[[#This Row],[Cena jednostkowa netto]]*Tabela1[[#This Row],[Ilość całkowita (I termin dostawy)]]</f>
        <v>0</v>
      </c>
      <c r="H38" s="30">
        <f>Tabela1[[#This Row],[Wartość netto]]*23/100</f>
        <v>0</v>
      </c>
      <c r="I38" s="30">
        <f>Tabela1[[#This Row],[Ilość całkowita (I termin dostawy)]]*Tabela1[[#This Row],[Cena jednostkowa netto]]+Tabela1[[#This Row],[Podatek VAT 23 %]]</f>
        <v>0</v>
      </c>
    </row>
    <row r="39" spans="1:9" ht="46.5" customHeight="1" x14ac:dyDescent="0.25">
      <c r="A39" s="2" t="s">
        <v>41</v>
      </c>
      <c r="B39" s="4" t="s">
        <v>112</v>
      </c>
      <c r="C39" s="11"/>
      <c r="D39" s="13" t="s">
        <v>13</v>
      </c>
      <c r="E39" s="13">
        <v>100</v>
      </c>
      <c r="F39" s="14"/>
      <c r="G39" s="30">
        <f>Tabela1[[#This Row],[Cena jednostkowa netto]]*Tabela1[[#This Row],[Ilość całkowita (I termin dostawy)]]</f>
        <v>0</v>
      </c>
      <c r="H39" s="30">
        <f>Tabela1[[#This Row],[Wartość netto]]*23/100</f>
        <v>0</v>
      </c>
      <c r="I39" s="30">
        <f>Tabela1[[#This Row],[Ilość całkowita (I termin dostawy)]]*Tabela1[[#This Row],[Cena jednostkowa netto]]+Tabela1[[#This Row],[Podatek VAT 23 %]]</f>
        <v>0</v>
      </c>
    </row>
    <row r="40" spans="1:9" ht="111.75" customHeight="1" x14ac:dyDescent="0.25">
      <c r="A40" s="2" t="s">
        <v>42</v>
      </c>
      <c r="B40" s="4" t="s">
        <v>70</v>
      </c>
      <c r="C40" s="11"/>
      <c r="D40" s="13" t="s">
        <v>4</v>
      </c>
      <c r="E40" s="13">
        <v>3</v>
      </c>
      <c r="F40" s="14"/>
      <c r="G40" s="30">
        <f>Tabela1[[#This Row],[Cena jednostkowa netto]]*Tabela1[[#This Row],[Ilość całkowita (I termin dostawy)]]</f>
        <v>0</v>
      </c>
      <c r="H40" s="30">
        <f>Tabela1[[#This Row],[Wartość netto]]*23/100</f>
        <v>0</v>
      </c>
      <c r="I40" s="30">
        <f>Tabela1[[#This Row],[Ilość całkowita (I termin dostawy)]]*Tabela1[[#This Row],[Cena jednostkowa netto]]+Tabela1[[#This Row],[Podatek VAT 23 %]]</f>
        <v>0</v>
      </c>
    </row>
    <row r="41" spans="1:9" ht="84.75" customHeight="1" x14ac:dyDescent="0.25">
      <c r="A41" s="2" t="s">
        <v>43</v>
      </c>
      <c r="B41" s="4" t="s">
        <v>71</v>
      </c>
      <c r="C41" s="11"/>
      <c r="D41" s="13" t="s">
        <v>4</v>
      </c>
      <c r="E41" s="13">
        <v>6</v>
      </c>
      <c r="F41" s="14"/>
      <c r="G41" s="30">
        <f>Tabela1[[#This Row],[Cena jednostkowa netto]]*Tabela1[[#This Row],[Ilość całkowita (I termin dostawy)]]</f>
        <v>0</v>
      </c>
      <c r="H41" s="30">
        <f>Tabela1[[#This Row],[Wartość netto]]*23/100</f>
        <v>0</v>
      </c>
      <c r="I41" s="30">
        <f>Tabela1[[#This Row],[Ilość całkowita (I termin dostawy)]]*Tabela1[[#This Row],[Cena jednostkowa netto]]+Tabela1[[#This Row],[Podatek VAT 23 %]]</f>
        <v>0</v>
      </c>
    </row>
    <row r="42" spans="1:9" ht="46.5" customHeight="1" x14ac:dyDescent="0.25">
      <c r="A42" s="2" t="s">
        <v>44</v>
      </c>
      <c r="B42" s="4" t="s">
        <v>72</v>
      </c>
      <c r="C42" s="11"/>
      <c r="D42" s="13" t="s">
        <v>4</v>
      </c>
      <c r="E42" s="13">
        <v>10</v>
      </c>
      <c r="F42" s="14"/>
      <c r="G42" s="30">
        <f>Tabela1[[#This Row],[Cena jednostkowa netto]]*Tabela1[[#This Row],[Ilość całkowita (I termin dostawy)]]</f>
        <v>0</v>
      </c>
      <c r="H42" s="30">
        <f>Tabela1[[#This Row],[Wartość netto]]*23/100</f>
        <v>0</v>
      </c>
      <c r="I42" s="30">
        <f>Tabela1[[#This Row],[Ilość całkowita (I termin dostawy)]]*Tabela1[[#This Row],[Cena jednostkowa netto]]+Tabela1[[#This Row],[Podatek VAT 23 %]]</f>
        <v>0</v>
      </c>
    </row>
    <row r="43" spans="1:9" ht="45.75" customHeight="1" x14ac:dyDescent="0.25">
      <c r="A43" s="2" t="s">
        <v>45</v>
      </c>
      <c r="B43" s="5" t="s">
        <v>106</v>
      </c>
      <c r="C43" s="10"/>
      <c r="D43" s="13" t="s">
        <v>4</v>
      </c>
      <c r="E43" s="13">
        <v>80</v>
      </c>
      <c r="F43" s="14"/>
      <c r="G43" s="30">
        <f>Tabela1[[#This Row],[Cena jednostkowa netto]]*Tabela1[[#This Row],[Ilość całkowita (I termin dostawy)]]</f>
        <v>0</v>
      </c>
      <c r="H43" s="30">
        <f>Tabela1[[#This Row],[Wartość netto]]*23/100</f>
        <v>0</v>
      </c>
      <c r="I43" s="30">
        <f>Tabela1[[#This Row],[Ilość całkowita (I termin dostawy)]]*Tabela1[[#This Row],[Cena jednostkowa netto]]+Tabela1[[#This Row],[Podatek VAT 23 %]]</f>
        <v>0</v>
      </c>
    </row>
    <row r="44" spans="1:9" ht="51" customHeight="1" x14ac:dyDescent="0.25">
      <c r="A44" s="2" t="s">
        <v>46</v>
      </c>
      <c r="B44" s="4" t="s">
        <v>83</v>
      </c>
      <c r="C44" s="11"/>
      <c r="D44" s="13" t="s">
        <v>4</v>
      </c>
      <c r="E44" s="13">
        <v>6</v>
      </c>
      <c r="F44" s="13"/>
      <c r="G44" s="30">
        <f>Tabela1[[#This Row],[Cena jednostkowa netto]]*Tabela1[[#This Row],[Ilość całkowita (I termin dostawy)]]</f>
        <v>0</v>
      </c>
      <c r="H44" s="30">
        <f>Tabela1[[#This Row],[Wartość netto]]*23/100</f>
        <v>0</v>
      </c>
      <c r="I44" s="30">
        <f>Tabela1[[#This Row],[Ilość całkowita (I termin dostawy)]]*Tabela1[[#This Row],[Cena jednostkowa netto]]+Tabela1[[#This Row],[Podatek VAT 23 %]]</f>
        <v>0</v>
      </c>
    </row>
    <row r="45" spans="1:9" ht="45.75" customHeight="1" x14ac:dyDescent="0.25">
      <c r="A45" s="2" t="s">
        <v>47</v>
      </c>
      <c r="B45" s="4" t="s">
        <v>73</v>
      </c>
      <c r="C45" s="11"/>
      <c r="D45" s="13" t="s">
        <v>4</v>
      </c>
      <c r="E45" s="13">
        <v>1</v>
      </c>
      <c r="F45" s="13"/>
      <c r="G45" s="30">
        <f>Tabela1[[#This Row],[Cena jednostkowa netto]]*Tabela1[[#This Row],[Ilość całkowita (I termin dostawy)]]</f>
        <v>0</v>
      </c>
      <c r="H45" s="30">
        <f>Tabela1[[#This Row],[Wartość netto]]*23/100</f>
        <v>0</v>
      </c>
      <c r="I45" s="30">
        <f>Tabela1[[#This Row],[Ilość całkowita (I termin dostawy)]]*Tabela1[[#This Row],[Cena jednostkowa netto]]+Tabela1[[#This Row],[Podatek VAT 23 %]]</f>
        <v>0</v>
      </c>
    </row>
    <row r="46" spans="1:9" ht="81.75" customHeight="1" x14ac:dyDescent="0.25">
      <c r="A46" s="2" t="s">
        <v>48</v>
      </c>
      <c r="B46" s="4" t="s">
        <v>85</v>
      </c>
      <c r="C46" s="11"/>
      <c r="D46" s="13" t="s">
        <v>4</v>
      </c>
      <c r="E46" s="13">
        <v>5</v>
      </c>
      <c r="F46" s="14"/>
      <c r="G46" s="30">
        <f>Tabela1[[#This Row],[Cena jednostkowa netto]]*Tabela1[[#This Row],[Ilość całkowita (I termin dostawy)]]</f>
        <v>0</v>
      </c>
      <c r="H46" s="30">
        <f>Tabela1[[#This Row],[Wartość netto]]*23/100</f>
        <v>0</v>
      </c>
      <c r="I46" s="30">
        <f>Tabela1[[#This Row],[Ilość całkowita (I termin dostawy)]]*Tabela1[[#This Row],[Cena jednostkowa netto]]+Tabela1[[#This Row],[Podatek VAT 23 %]]</f>
        <v>0</v>
      </c>
    </row>
    <row r="47" spans="1:9" ht="27.75" customHeight="1" x14ac:dyDescent="0.25">
      <c r="A47" s="2" t="s">
        <v>49</v>
      </c>
      <c r="B47" s="4" t="s">
        <v>109</v>
      </c>
      <c r="C47" s="11"/>
      <c r="D47" s="13" t="s">
        <v>4</v>
      </c>
      <c r="E47" s="13">
        <v>68</v>
      </c>
      <c r="F47" s="14"/>
      <c r="G47" s="30">
        <f>Tabela1[[#This Row],[Cena jednostkowa netto]]*Tabela1[[#This Row],[Ilość całkowita (I termin dostawy)]]</f>
        <v>0</v>
      </c>
      <c r="H47" s="30">
        <f>Tabela1[[#This Row],[Wartość netto]]*23/100</f>
        <v>0</v>
      </c>
      <c r="I47" s="30">
        <f>Tabela1[[#This Row],[Ilość całkowita (I termin dostawy)]]*Tabela1[[#This Row],[Cena jednostkowa netto]]+Tabela1[[#This Row],[Podatek VAT 23 %]]</f>
        <v>0</v>
      </c>
    </row>
    <row r="48" spans="1:9" ht="30" customHeight="1" x14ac:dyDescent="0.25">
      <c r="A48" s="2" t="s">
        <v>50</v>
      </c>
      <c r="B48" s="4" t="s">
        <v>110</v>
      </c>
      <c r="C48" s="11"/>
      <c r="D48" s="13" t="s">
        <v>4</v>
      </c>
      <c r="E48" s="13">
        <v>17</v>
      </c>
      <c r="F48" s="14"/>
      <c r="G48" s="30">
        <f>Tabela1[[#This Row],[Cena jednostkowa netto]]*Tabela1[[#This Row],[Ilość całkowita (I termin dostawy)]]</f>
        <v>0</v>
      </c>
      <c r="H48" s="30">
        <f>Tabela1[[#This Row],[Wartość netto]]*23/100</f>
        <v>0</v>
      </c>
      <c r="I48" s="30">
        <f>Tabela1[[#This Row],[Ilość całkowita (I termin dostawy)]]*Tabela1[[#This Row],[Cena jednostkowa netto]]+Tabela1[[#This Row],[Podatek VAT 23 %]]</f>
        <v>0</v>
      </c>
    </row>
    <row r="49" spans="1:11" ht="78" customHeight="1" x14ac:dyDescent="0.25">
      <c r="A49" s="2" t="s">
        <v>102</v>
      </c>
      <c r="B49" s="4" t="s">
        <v>86</v>
      </c>
      <c r="C49" s="11"/>
      <c r="D49" s="13" t="s">
        <v>4</v>
      </c>
      <c r="E49" s="13">
        <v>15</v>
      </c>
      <c r="F49" s="14"/>
      <c r="G49" s="30">
        <f>Tabela1[[#This Row],[Cena jednostkowa netto]]*Tabela1[[#This Row],[Ilość całkowita (I termin dostawy)]]</f>
        <v>0</v>
      </c>
      <c r="H49" s="30">
        <f>Tabela1[[#This Row],[Wartość netto]]*23/100</f>
        <v>0</v>
      </c>
      <c r="I49" s="30">
        <f>Tabela1[[#This Row],[Ilość całkowita (I termin dostawy)]]*Tabela1[[#This Row],[Cena jednostkowa netto]]+Tabela1[[#This Row],[Podatek VAT 23 %]]</f>
        <v>0</v>
      </c>
    </row>
    <row r="50" spans="1:11" ht="60" customHeight="1" x14ac:dyDescent="0.25">
      <c r="A50" s="2" t="s">
        <v>103</v>
      </c>
      <c r="B50" s="4" t="s">
        <v>74</v>
      </c>
      <c r="C50" s="11"/>
      <c r="D50" s="13" t="s">
        <v>13</v>
      </c>
      <c r="E50" s="13">
        <v>5</v>
      </c>
      <c r="F50" s="14"/>
      <c r="G50" s="30">
        <f>Tabela1[[#This Row],[Cena jednostkowa netto]]*Tabela1[[#This Row],[Ilość całkowita (I termin dostawy)]]</f>
        <v>0</v>
      </c>
      <c r="H50" s="30">
        <f>Tabela1[[#This Row],[Wartość netto]]*23/100</f>
        <v>0</v>
      </c>
      <c r="I50" s="30">
        <f>Tabela1[[#This Row],[Ilość całkowita (I termin dostawy)]]*Tabela1[[#This Row],[Cena jednostkowa netto]]+Tabela1[[#This Row],[Podatek VAT 23 %]]</f>
        <v>0</v>
      </c>
    </row>
    <row r="51" spans="1:11" ht="48.75" customHeight="1" x14ac:dyDescent="0.25">
      <c r="A51" s="2" t="s">
        <v>104</v>
      </c>
      <c r="B51" s="4" t="s">
        <v>87</v>
      </c>
      <c r="C51" s="11"/>
      <c r="D51" s="13" t="s">
        <v>4</v>
      </c>
      <c r="E51" s="13">
        <v>2</v>
      </c>
      <c r="F51" s="14"/>
      <c r="G51" s="30">
        <f>Tabela1[[#This Row],[Cena jednostkowa netto]]*Tabela1[[#This Row],[Ilość całkowita (I termin dostawy)]]</f>
        <v>0</v>
      </c>
      <c r="H51" s="30">
        <f>Tabela1[[#This Row],[Wartość netto]]*23/100</f>
        <v>0</v>
      </c>
      <c r="I51" s="30">
        <f>Tabela1[[#This Row],[Ilość całkowita (I termin dostawy)]]*Tabela1[[#This Row],[Cena jednostkowa netto]]+Tabela1[[#This Row],[Podatek VAT 23 %]]</f>
        <v>0</v>
      </c>
    </row>
    <row r="52" spans="1:11" ht="33.75" customHeight="1" x14ac:dyDescent="0.25">
      <c r="A52" s="2" t="s">
        <v>105</v>
      </c>
      <c r="B52" s="4" t="s">
        <v>115</v>
      </c>
      <c r="C52" s="11"/>
      <c r="D52" s="13" t="s">
        <v>13</v>
      </c>
      <c r="E52" s="13">
        <v>10</v>
      </c>
      <c r="F52" s="13"/>
      <c r="G52" s="30">
        <f>Tabela1[[#This Row],[Cena jednostkowa netto]]*Tabela1[[#This Row],[Ilość całkowita (I termin dostawy)]]</f>
        <v>0</v>
      </c>
      <c r="H52" s="30">
        <f>Tabela1[[#This Row],[Wartość netto]]*23/100</f>
        <v>0</v>
      </c>
      <c r="I52" s="30">
        <f>Tabela1[[#This Row],[Ilość całkowita (I termin dostawy)]]*Tabela1[[#This Row],[Cena jednostkowa netto]]+Tabela1[[#This Row],[Podatek VAT 23 %]]</f>
        <v>0</v>
      </c>
    </row>
    <row r="53" spans="1:11" ht="30" customHeight="1" x14ac:dyDescent="0.25">
      <c r="A53" s="2" t="s">
        <v>51</v>
      </c>
      <c r="B53" s="4" t="s">
        <v>114</v>
      </c>
      <c r="C53" s="11"/>
      <c r="D53" s="13" t="s">
        <v>13</v>
      </c>
      <c r="E53" s="13">
        <v>30</v>
      </c>
      <c r="F53" s="13"/>
      <c r="G53" s="30">
        <f>Tabela1[[#This Row],[Cena jednostkowa netto]]*Tabela1[[#This Row],[Ilość całkowita (I termin dostawy)]]</f>
        <v>0</v>
      </c>
      <c r="H53" s="30">
        <f>Tabela1[[#This Row],[Wartość netto]]*23/100</f>
        <v>0</v>
      </c>
      <c r="I53" s="30">
        <f>Tabela1[[#This Row],[Ilość całkowita (I termin dostawy)]]*Tabela1[[#This Row],[Cena jednostkowa netto]]+Tabela1[[#This Row],[Podatek VAT 23 %]]</f>
        <v>0</v>
      </c>
    </row>
    <row r="54" spans="1:11" ht="30" customHeight="1" x14ac:dyDescent="0.25">
      <c r="A54" s="2" t="s">
        <v>118</v>
      </c>
      <c r="B54" s="5" t="s">
        <v>113</v>
      </c>
      <c r="C54" s="10"/>
      <c r="D54" s="13" t="s">
        <v>13</v>
      </c>
      <c r="E54" s="13">
        <v>30</v>
      </c>
      <c r="F54" s="13"/>
      <c r="G54" s="30">
        <f>Tabela1[[#This Row],[Cena jednostkowa netto]]*Tabela1[[#This Row],[Ilość całkowita (I termin dostawy)]]</f>
        <v>0</v>
      </c>
      <c r="H54" s="30">
        <f>Tabela1[[#This Row],[Wartość netto]]*23/100</f>
        <v>0</v>
      </c>
      <c r="I54" s="30">
        <f>Tabela1[[#This Row],[Ilość całkowita (I termin dostawy)]]*Tabela1[[#This Row],[Cena jednostkowa netto]]+Tabela1[[#This Row],[Podatek VAT 23 %]]</f>
        <v>0</v>
      </c>
    </row>
    <row r="55" spans="1:11" ht="30" customHeight="1" x14ac:dyDescent="0.25">
      <c r="A55" s="2"/>
      <c r="B55" s="15"/>
      <c r="C55" s="15"/>
      <c r="D55" s="15"/>
      <c r="E55" s="15"/>
      <c r="F55" s="15"/>
      <c r="G55" s="15"/>
      <c r="H55" s="16" t="s">
        <v>58</v>
      </c>
      <c r="I55" s="31">
        <f>SUM(Tabela1[Wartość netto])</f>
        <v>0</v>
      </c>
      <c r="J55" s="32">
        <f>SUM(Tabela1[Podatek VAT 23 %])</f>
        <v>0</v>
      </c>
      <c r="K55" s="32">
        <f>SUM(Tabela1[Wartość brutto])</f>
        <v>0</v>
      </c>
    </row>
    <row r="56" spans="1:11" ht="30" customHeight="1" x14ac:dyDescent="0.25">
      <c r="A56" s="8"/>
      <c r="B56" s="17"/>
      <c r="C56" s="17"/>
      <c r="D56" s="17"/>
      <c r="E56" s="17"/>
      <c r="F56" s="17"/>
      <c r="G56" s="17"/>
      <c r="H56" s="17"/>
      <c r="I56" s="18"/>
      <c r="J56" s="18"/>
      <c r="K56" s="18"/>
    </row>
    <row r="57" spans="1:11" ht="30" customHeight="1" x14ac:dyDescent="0.25">
      <c r="A57" s="8"/>
      <c r="B57" s="19"/>
      <c r="C57" s="19"/>
      <c r="D57" s="19"/>
      <c r="E57" s="19"/>
      <c r="F57" s="18"/>
      <c r="G57" s="18"/>
      <c r="H57" s="18"/>
      <c r="I57" s="18"/>
      <c r="J57" s="18"/>
      <c r="K57" s="18"/>
    </row>
    <row r="58" spans="1:11" ht="30" customHeight="1" x14ac:dyDescent="0.25">
      <c r="A58" s="8"/>
      <c r="B58" s="20"/>
      <c r="C58" s="20"/>
      <c r="D58" s="21"/>
      <c r="E58" s="21"/>
      <c r="F58" s="21"/>
      <c r="G58" s="21"/>
      <c r="H58" s="22"/>
      <c r="I58" s="22"/>
      <c r="J58" s="22"/>
      <c r="K58" s="22"/>
    </row>
    <row r="59" spans="1:11" ht="30" customHeight="1" x14ac:dyDescent="0.25">
      <c r="A59" s="8"/>
      <c r="B59" s="23"/>
      <c r="C59" s="23"/>
      <c r="D59" s="8"/>
      <c r="E59" s="21"/>
      <c r="F59" s="8"/>
      <c r="G59" s="8"/>
      <c r="H59" s="24"/>
      <c r="I59" s="24"/>
      <c r="J59" s="24"/>
      <c r="K59" s="24"/>
    </row>
    <row r="60" spans="1:11" ht="30" customHeight="1" x14ac:dyDescent="0.25">
      <c r="A60" s="8"/>
      <c r="B60" s="23"/>
      <c r="C60" s="23"/>
      <c r="D60" s="8"/>
      <c r="E60" s="21"/>
      <c r="F60" s="8"/>
      <c r="G60" s="8"/>
      <c r="H60" s="24"/>
      <c r="I60" s="24"/>
      <c r="J60" s="24"/>
      <c r="K60" s="24"/>
    </row>
    <row r="61" spans="1:11" ht="30" customHeight="1" x14ac:dyDescent="0.25">
      <c r="A61" s="8"/>
      <c r="B61" s="23"/>
      <c r="C61" s="23"/>
      <c r="D61" s="8"/>
      <c r="E61" s="21"/>
      <c r="F61" s="8"/>
      <c r="G61" s="8"/>
      <c r="H61" s="24"/>
      <c r="I61" s="24"/>
      <c r="J61" s="24"/>
      <c r="K61" s="24"/>
    </row>
    <row r="62" spans="1:11" ht="30" customHeight="1" x14ac:dyDescent="0.25">
      <c r="A62" s="8"/>
      <c r="B62" s="23"/>
      <c r="C62" s="23"/>
      <c r="D62" s="8"/>
      <c r="E62" s="21"/>
      <c r="F62" s="8"/>
      <c r="G62" s="8"/>
      <c r="H62" s="24"/>
      <c r="I62" s="24"/>
      <c r="J62" s="24"/>
      <c r="K62" s="24"/>
    </row>
    <row r="63" spans="1:11" ht="30" customHeight="1" x14ac:dyDescent="0.25">
      <c r="A63" s="8"/>
      <c r="B63" s="23"/>
      <c r="C63" s="23"/>
      <c r="D63" s="8"/>
      <c r="E63" s="21"/>
      <c r="F63" s="8"/>
      <c r="G63" s="8"/>
      <c r="H63" s="24"/>
      <c r="I63" s="24"/>
      <c r="J63" s="24"/>
      <c r="K63" s="24"/>
    </row>
    <row r="64" spans="1:11" ht="30" customHeight="1" x14ac:dyDescent="0.25">
      <c r="A64" s="8"/>
      <c r="B64" s="23"/>
      <c r="C64" s="23"/>
      <c r="D64" s="8"/>
      <c r="E64" s="21"/>
      <c r="F64" s="8"/>
      <c r="G64" s="8"/>
      <c r="H64" s="24"/>
      <c r="I64" s="24"/>
      <c r="J64" s="24"/>
      <c r="K64" s="24"/>
    </row>
    <row r="65" spans="1:11" ht="30" customHeight="1" x14ac:dyDescent="0.25">
      <c r="A65" s="8"/>
      <c r="B65" s="23"/>
      <c r="C65" s="23"/>
      <c r="D65" s="8"/>
      <c r="E65" s="21"/>
      <c r="F65" s="8"/>
      <c r="G65" s="8"/>
      <c r="H65" s="24"/>
      <c r="I65" s="24"/>
      <c r="J65" s="24"/>
      <c r="K65" s="24"/>
    </row>
    <row r="66" spans="1:11" ht="30" customHeight="1" x14ac:dyDescent="0.25">
      <c r="A66" s="8"/>
      <c r="B66" s="23"/>
      <c r="C66" s="23"/>
      <c r="D66" s="8"/>
      <c r="E66" s="21"/>
      <c r="F66" s="8"/>
      <c r="G66" s="8"/>
      <c r="H66" s="24"/>
      <c r="I66" s="24"/>
      <c r="J66" s="24"/>
      <c r="K66" s="24"/>
    </row>
    <row r="67" spans="1:11" ht="30" customHeight="1" x14ac:dyDescent="0.25">
      <c r="A67" s="8"/>
      <c r="B67" s="23"/>
      <c r="C67" s="23"/>
      <c r="D67" s="8"/>
      <c r="E67" s="21"/>
      <c r="F67" s="8"/>
      <c r="G67" s="8"/>
      <c r="H67" s="24"/>
      <c r="I67" s="24"/>
      <c r="J67" s="24"/>
      <c r="K67" s="24"/>
    </row>
    <row r="68" spans="1:11" ht="30" customHeight="1" x14ac:dyDescent="0.25">
      <c r="A68" s="8"/>
      <c r="B68" s="23"/>
      <c r="C68" s="23"/>
      <c r="D68" s="8"/>
      <c r="E68" s="21"/>
      <c r="F68" s="8"/>
      <c r="G68" s="8"/>
      <c r="H68" s="24"/>
      <c r="I68" s="24"/>
      <c r="J68" s="24"/>
      <c r="K68" s="24"/>
    </row>
    <row r="69" spans="1:11" ht="30" customHeight="1" x14ac:dyDescent="0.25">
      <c r="A69" s="8"/>
      <c r="B69" s="23"/>
      <c r="C69" s="23"/>
      <c r="D69" s="8"/>
      <c r="E69" s="21"/>
      <c r="F69" s="8"/>
      <c r="G69" s="8"/>
      <c r="H69" s="24"/>
      <c r="I69" s="24"/>
      <c r="J69" s="24"/>
      <c r="K69" s="24"/>
    </row>
    <row r="70" spans="1:11" ht="30" customHeight="1" x14ac:dyDescent="0.25">
      <c r="A70" s="8"/>
      <c r="B70" s="23"/>
      <c r="C70" s="23"/>
      <c r="D70" s="8"/>
      <c r="E70" s="21"/>
      <c r="F70" s="8"/>
      <c r="G70" s="8"/>
      <c r="H70" s="24"/>
      <c r="I70" s="24"/>
      <c r="J70" s="24"/>
      <c r="K70" s="24"/>
    </row>
    <row r="71" spans="1:11" ht="15.75" x14ac:dyDescent="0.25">
      <c r="A71" s="8"/>
      <c r="B71" s="23"/>
      <c r="C71" s="23"/>
      <c r="D71" s="8"/>
      <c r="E71" s="21"/>
      <c r="F71" s="8"/>
      <c r="G71" s="8"/>
      <c r="H71" s="24"/>
      <c r="I71" s="24"/>
      <c r="J71" s="24"/>
      <c r="K71" s="24"/>
    </row>
    <row r="72" spans="1:11" ht="15.75" x14ac:dyDescent="0.25">
      <c r="A72" s="8"/>
      <c r="B72" s="23"/>
      <c r="C72" s="23"/>
      <c r="D72" s="8"/>
      <c r="E72" s="21"/>
      <c r="F72" s="8"/>
      <c r="G72" s="8"/>
      <c r="H72" s="24"/>
      <c r="I72" s="24"/>
      <c r="J72" s="24"/>
      <c r="K72" s="24"/>
    </row>
    <row r="73" spans="1:11" ht="15.75" x14ac:dyDescent="0.25">
      <c r="A73" s="8"/>
      <c r="B73" s="23"/>
      <c r="C73" s="23"/>
      <c r="D73" s="8"/>
      <c r="E73" s="21"/>
      <c r="F73" s="8"/>
      <c r="G73" s="8"/>
      <c r="H73" s="24"/>
      <c r="I73" s="24"/>
      <c r="J73" s="24"/>
      <c r="K73" s="24"/>
    </row>
    <row r="74" spans="1:11" ht="15.75" x14ac:dyDescent="0.25">
      <c r="A74" s="8"/>
      <c r="B74" s="25"/>
      <c r="C74" s="25"/>
      <c r="D74" s="8"/>
      <c r="E74" s="21"/>
      <c r="F74" s="8"/>
      <c r="G74" s="8"/>
      <c r="H74" s="24"/>
      <c r="I74" s="24"/>
      <c r="J74" s="24"/>
      <c r="K74" s="24"/>
    </row>
    <row r="75" spans="1:11" ht="15.75" x14ac:dyDescent="0.25">
      <c r="A75" s="8"/>
      <c r="B75" s="23"/>
      <c r="C75" s="23"/>
      <c r="D75" s="8"/>
      <c r="E75" s="21"/>
      <c r="F75" s="8"/>
      <c r="G75" s="8"/>
      <c r="H75" s="24"/>
      <c r="I75" s="24"/>
      <c r="J75" s="24"/>
      <c r="K75" s="24"/>
    </row>
    <row r="76" spans="1:11" ht="15.75" x14ac:dyDescent="0.25">
      <c r="A76" s="8"/>
      <c r="B76" s="23"/>
      <c r="C76" s="23"/>
      <c r="D76" s="8"/>
      <c r="E76" s="21"/>
      <c r="F76" s="8"/>
      <c r="G76" s="8"/>
      <c r="H76" s="24"/>
      <c r="I76" s="24"/>
      <c r="J76" s="24"/>
      <c r="K76" s="24"/>
    </row>
    <row r="77" spans="1:11" ht="15.75" x14ac:dyDescent="0.25">
      <c r="A77" s="8"/>
      <c r="B77" s="26"/>
      <c r="C77" s="26"/>
      <c r="D77" s="24"/>
      <c r="E77" s="21"/>
      <c r="F77" s="8"/>
      <c r="G77" s="8"/>
      <c r="H77" s="24"/>
      <c r="I77" s="24"/>
      <c r="J77" s="24"/>
      <c r="K77" s="24"/>
    </row>
    <row r="78" spans="1:11" ht="15.75" x14ac:dyDescent="0.25">
      <c r="A78" s="8"/>
      <c r="B78" s="26"/>
      <c r="C78" s="26"/>
      <c r="D78" s="24"/>
      <c r="E78" s="21"/>
      <c r="F78" s="8"/>
      <c r="G78" s="8"/>
      <c r="H78" s="24"/>
      <c r="I78" s="24"/>
      <c r="J78" s="24"/>
      <c r="K78" s="24"/>
    </row>
    <row r="79" spans="1:11" ht="15.75" x14ac:dyDescent="0.25">
      <c r="A79" s="8"/>
      <c r="B79" s="26"/>
      <c r="C79" s="26"/>
      <c r="D79" s="24"/>
      <c r="E79" s="21"/>
      <c r="F79" s="8"/>
      <c r="G79" s="8"/>
      <c r="H79" s="24"/>
      <c r="I79" s="24"/>
      <c r="J79" s="24"/>
      <c r="K79" s="24"/>
    </row>
    <row r="80" spans="1:11" ht="15.75" x14ac:dyDescent="0.25">
      <c r="A80" s="8"/>
      <c r="B80" s="26"/>
      <c r="C80" s="26"/>
      <c r="D80" s="24"/>
      <c r="E80" s="21"/>
      <c r="F80" s="8"/>
      <c r="G80" s="8"/>
      <c r="H80" s="24"/>
      <c r="I80" s="24"/>
      <c r="J80" s="24"/>
      <c r="K80" s="24"/>
    </row>
    <row r="81" spans="1:11" ht="36" customHeight="1" x14ac:dyDescent="0.25">
      <c r="A81" s="8"/>
      <c r="B81" s="18"/>
      <c r="C81" s="18"/>
      <c r="D81" s="27"/>
      <c r="E81" s="27"/>
      <c r="F81" s="18"/>
      <c r="G81" s="18"/>
      <c r="H81" s="18"/>
      <c r="I81" s="18"/>
      <c r="J81" s="18"/>
      <c r="K81" s="18"/>
    </row>
    <row r="82" spans="1:11" ht="15.75" x14ac:dyDescent="0.25">
      <c r="A82" s="8"/>
      <c r="B82" s="18"/>
      <c r="C82" s="18"/>
      <c r="D82" s="27"/>
      <c r="E82" s="27"/>
      <c r="F82" s="18"/>
      <c r="G82" s="18"/>
      <c r="H82" s="18"/>
      <c r="I82" s="18"/>
      <c r="J82" s="18"/>
      <c r="K82" s="18"/>
    </row>
    <row r="83" spans="1:11" ht="15.75" x14ac:dyDescent="0.25">
      <c r="A83" s="8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 Starostwo SWG Nakło</vt:lpstr>
      <vt:lpstr>Arkusz2</vt:lpstr>
      <vt:lpstr>Arkusz3</vt:lpstr>
      <vt:lpstr>' Starostwo SWG Nakło'!Tytuły_wydruku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2019-01-21T08:12:00Z</dcterms:modified>
</cp:coreProperties>
</file>