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28DDD177-74C2-45BE-B6A0-F6EEE2F023D5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kalkula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3" i="1" l="1"/>
  <c r="J13" i="1"/>
  <c r="H13" i="1"/>
  <c r="F13" i="1"/>
  <c r="E13" i="1"/>
  <c r="L13" i="1" l="1"/>
  <c r="C13" i="1" l="1"/>
  <c r="B13" i="1" l="1"/>
  <c r="A13" i="1" s="1"/>
</calcChain>
</file>

<file path=xl/sharedStrings.xml><?xml version="1.0" encoding="utf-8"?>
<sst xmlns="http://schemas.openxmlformats.org/spreadsheetml/2006/main" count="33" uniqueCount="25">
  <si>
    <t>Grupa taryfowa</t>
  </si>
  <si>
    <t>zł/kWh</t>
  </si>
  <si>
    <t>ilość punktów poboru</t>
  </si>
  <si>
    <t>zapotrzebowanie roczne gazu</t>
  </si>
  <si>
    <t>kWh</t>
  </si>
  <si>
    <t>czas dostawy</t>
  </si>
  <si>
    <t>miesiące</t>
  </si>
  <si>
    <t>roczne zapotrzebowanie na gaz</t>
  </si>
  <si>
    <t>opłata abonamentowa</t>
  </si>
  <si>
    <t>zł/miesiąc</t>
  </si>
  <si>
    <t>opłata sieciowa stała</t>
  </si>
  <si>
    <t>opłata sieciowa zmienna</t>
  </si>
  <si>
    <t>W-4</t>
  </si>
  <si>
    <t>zł/m-c</t>
  </si>
  <si>
    <t>zł netto</t>
  </si>
  <si>
    <t>zł brutto</t>
  </si>
  <si>
    <t>CENA OFERTY</t>
  </si>
  <si>
    <t>sztuk</t>
  </si>
  <si>
    <t>cena za paliwo gazowe</t>
  </si>
  <si>
    <t>oferowana cena za paliwo gazowe</t>
  </si>
  <si>
    <t>CAŁKOWICA CENA OFERTY</t>
  </si>
  <si>
    <t>cena paliwa gazowego</t>
  </si>
  <si>
    <t>akcyza</t>
  </si>
  <si>
    <t>zł/rok</t>
  </si>
  <si>
    <t>Załącznik nr 2 wyliczenie szcunkowej wartości zamówienia  - dla budynku przy ul. Wyzwolenia 13 w Paterku  dostawa od 1 listopada 2019r do dnia 31.10.2020r.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</si>
</sst>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/>
    <xf numFmtId="0" fontId="6" fillId="0" borderId="0" xfId="0" applyFont="1" applyFill="1" applyBorder="1"/>
    <xf numFmtId="0" fontId="5" fillId="2" borderId="0" xfId="0" applyFont="1" applyFill="1"/>
    <xf numFmtId="0" fontId="0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0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752477</xdr:colOff>
      <xdr:row>4</xdr:row>
      <xdr:rowOff>114300</xdr:rowOff>
    </xdr:from>
    <xdr:to>
      <xdr:col>2</xdr:col>
      <xdr:colOff>9525</xdr:colOff>
      <xdr:row>5</xdr:row>
      <xdr:rowOff>19050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A7FEF8CB-E879-4C14-8CCE-52190E6B0012}"/>
            </a:ext>
          </a:extLst>
        </xdr:cNvPr>
        <xdr:cNvCxnSpPr/>
      </xdr:nvCxnSpPr>
      <xdr:spPr>
        <a:xfrm flipH="1">
          <a:off x="3438527" y="8210550"/>
          <a:ext cx="238123" cy="95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752477</xdr:colOff>
      <xdr:row>4</xdr:row>
      <xdr:rowOff>114300</xdr:rowOff>
    </xdr:from>
    <xdr:to>
      <xdr:col>2</xdr:col>
      <xdr:colOff>9525</xdr:colOff>
      <xdr:row>5</xdr:row>
      <xdr:rowOff>19050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D866E54E-8BE5-42A6-8893-2930522FAD74}"/>
            </a:ext>
          </a:extLst>
        </xdr:cNvPr>
        <xdr:cNvCxnSpPr/>
      </xdr:nvCxnSpPr>
      <xdr:spPr>
        <a:xfrm flipH="1">
          <a:off x="3438527" y="8210550"/>
          <a:ext cx="238123" cy="95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4"/>
  <sheetViews>
    <sheetView tabSelected="1" workbookViewId="0">
      <selection activeCell="N14" sqref="N14"/>
    </sheetView>
  </sheetViews>
  <sheetFormatPr defaultRowHeight="15" x14ac:dyDescent="0.25"/>
  <cols>
    <col min="1" max="1" width="28" customWidth="1"/>
    <col min="2" max="4" width="14.7109375" customWidth="1"/>
    <col min="5" max="5" width="12.28515625" customWidth="1"/>
    <col min="6" max="6" width="12.7109375" customWidth="1"/>
    <col min="7" max="7" width="10" style="4" customWidth="1"/>
    <col min="8" max="8" width="11" customWidth="1"/>
    <col min="9" max="9" width="10.42578125" customWidth="1"/>
    <col min="10" max="10" width="9.7109375" customWidth="1"/>
    <col min="11" max="11" width="10.5703125" customWidth="1"/>
    <col min="12" max="12" width="10.140625" customWidth="1"/>
    <col min="13" max="13" width="10.42578125" customWidth="1"/>
  </cols>
  <sheetData>
    <row r="2" spans="1:14" ht="15.75" x14ac:dyDescent="0.25">
      <c r="A2" s="23" t="s">
        <v>24</v>
      </c>
      <c r="F2" s="8"/>
    </row>
    <row r="4" spans="1:14" ht="15.75" x14ac:dyDescent="0.25">
      <c r="A4" s="9" t="s">
        <v>0</v>
      </c>
      <c r="B4" s="9" t="s">
        <v>12</v>
      </c>
    </row>
    <row r="5" spans="1:14" x14ac:dyDescent="0.25">
      <c r="C5" s="7" t="s">
        <v>19</v>
      </c>
      <c r="H5" s="10"/>
      <c r="I5" s="10"/>
      <c r="J5" s="10"/>
    </row>
    <row r="6" spans="1:14" x14ac:dyDescent="0.25">
      <c r="A6" s="3" t="s">
        <v>18</v>
      </c>
      <c r="B6" s="22"/>
      <c r="C6" s="3" t="s">
        <v>1</v>
      </c>
    </row>
    <row r="7" spans="1:14" x14ac:dyDescent="0.25">
      <c r="A7" s="11" t="s">
        <v>2</v>
      </c>
      <c r="B7" s="13">
        <v>1</v>
      </c>
      <c r="C7" s="11" t="s">
        <v>17</v>
      </c>
      <c r="E7" s="1"/>
    </row>
    <row r="8" spans="1:14" x14ac:dyDescent="0.25">
      <c r="A8" s="11" t="s">
        <v>3</v>
      </c>
      <c r="B8" s="14">
        <v>152248</v>
      </c>
      <c r="C8" s="11" t="s">
        <v>4</v>
      </c>
      <c r="E8" s="1"/>
    </row>
    <row r="11" spans="1:14" ht="45" customHeight="1" x14ac:dyDescent="0.25">
      <c r="A11" s="21" t="s">
        <v>20</v>
      </c>
      <c r="B11" s="2" t="s">
        <v>16</v>
      </c>
      <c r="C11" s="5" t="s">
        <v>7</v>
      </c>
      <c r="D11" s="5" t="s">
        <v>5</v>
      </c>
      <c r="E11" s="27" t="s">
        <v>21</v>
      </c>
      <c r="F11" s="28"/>
      <c r="G11" s="27" t="s">
        <v>8</v>
      </c>
      <c r="H11" s="28"/>
      <c r="I11" s="27" t="s">
        <v>10</v>
      </c>
      <c r="J11" s="28"/>
      <c r="K11" s="27" t="s">
        <v>11</v>
      </c>
      <c r="L11" s="28"/>
      <c r="M11" s="27" t="s">
        <v>22</v>
      </c>
      <c r="N11" s="28"/>
    </row>
    <row r="12" spans="1:14" x14ac:dyDescent="0.25">
      <c r="A12" s="12" t="s">
        <v>15</v>
      </c>
      <c r="B12" s="12" t="s">
        <v>14</v>
      </c>
      <c r="C12" s="24" t="s">
        <v>4</v>
      </c>
      <c r="D12" s="24" t="s">
        <v>6</v>
      </c>
      <c r="E12" s="24" t="s">
        <v>1</v>
      </c>
      <c r="F12" s="24" t="s">
        <v>23</v>
      </c>
      <c r="G12" s="24" t="s">
        <v>9</v>
      </c>
      <c r="H12" s="24" t="s">
        <v>23</v>
      </c>
      <c r="I12" s="24" t="s">
        <v>13</v>
      </c>
      <c r="J12" s="24" t="s">
        <v>23</v>
      </c>
      <c r="K12" s="24" t="s">
        <v>1</v>
      </c>
      <c r="L12" s="24" t="s">
        <v>23</v>
      </c>
      <c r="M12" s="24" t="s">
        <v>1</v>
      </c>
      <c r="N12" s="24" t="s">
        <v>23</v>
      </c>
    </row>
    <row r="13" spans="1:14" s="15" customFormat="1" ht="21.75" customHeight="1" x14ac:dyDescent="0.25">
      <c r="A13" s="16">
        <f>B13*1.23</f>
        <v>0</v>
      </c>
      <c r="B13" s="17">
        <f>F13+H13+J13+L13</f>
        <v>0</v>
      </c>
      <c r="C13" s="18">
        <f>B8</f>
        <v>152248</v>
      </c>
      <c r="D13" s="20">
        <v>12</v>
      </c>
      <c r="E13" s="19">
        <f>B6</f>
        <v>0</v>
      </c>
      <c r="F13" s="25">
        <f>E13*C13</f>
        <v>0</v>
      </c>
      <c r="G13" s="19"/>
      <c r="H13" s="26">
        <f>G13*D13</f>
        <v>0</v>
      </c>
      <c r="I13" s="19"/>
      <c r="J13" s="25">
        <f>I13*D13</f>
        <v>0</v>
      </c>
      <c r="K13" s="19"/>
      <c r="L13" s="25">
        <f>K13*C13</f>
        <v>0</v>
      </c>
      <c r="M13" s="19"/>
      <c r="N13" s="25">
        <f>M13*C13</f>
        <v>0</v>
      </c>
    </row>
    <row r="14" spans="1:14" x14ac:dyDescent="0.25">
      <c r="A14" s="6"/>
    </row>
  </sheetData>
  <mergeCells count="5"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2019-10-29T13:15:46Z</dcterms:modified>
</cp:coreProperties>
</file>