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 na 2020\"/>
    </mc:Choice>
  </mc:AlternateContent>
  <xr:revisionPtr revIDLastSave="0" documentId="13_ncr:1_{A68C1B0B-019D-4ED0-96B8-50DF9B0092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rostwo SWG Szubin" sheetId="1" r:id="rId1"/>
    <sheet name="Arkusz2" sheetId="2" r:id="rId2"/>
    <sheet name="Arkusz3" sheetId="3" r:id="rId3"/>
  </sheets>
  <definedNames>
    <definedName name="_xlnm.Print_Titles" localSheetId="0">'Starostwo SWG Szubin'!$3:$3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/>
  <c r="I17" i="1" s="1"/>
  <c r="G18" i="1"/>
  <c r="H18" i="1"/>
  <c r="I18" i="1" s="1"/>
  <c r="G19" i="1"/>
  <c r="H19" i="1" s="1"/>
  <c r="I19" i="1" s="1"/>
  <c r="G20" i="1"/>
  <c r="H20" i="1" s="1"/>
  <c r="I20" i="1" s="1"/>
  <c r="G21" i="1"/>
  <c r="H21" i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/>
  <c r="I34" i="1"/>
  <c r="G35" i="1"/>
  <c r="H35" i="1" s="1"/>
  <c r="I35" i="1" s="1"/>
  <c r="G36" i="1"/>
  <c r="H36" i="1" s="1"/>
  <c r="I36" i="1" s="1"/>
  <c r="G37" i="1"/>
  <c r="H37" i="1"/>
  <c r="I37" i="1" s="1"/>
  <c r="G38" i="1"/>
  <c r="H38" i="1"/>
  <c r="I38" i="1"/>
  <c r="G39" i="1"/>
  <c r="H39" i="1" s="1"/>
  <c r="I39" i="1" s="1"/>
  <c r="G40" i="1"/>
  <c r="H40" i="1" s="1"/>
  <c r="I40" i="1" s="1"/>
  <c r="G41" i="1"/>
  <c r="H41" i="1" s="1"/>
  <c r="I41" i="1" s="1"/>
  <c r="G42" i="1"/>
  <c r="H42" i="1"/>
  <c r="I42" i="1"/>
  <c r="G43" i="1"/>
  <c r="H43" i="1" s="1"/>
  <c r="I43" i="1" s="1"/>
  <c r="G44" i="1" l="1"/>
  <c r="H44" i="1"/>
  <c r="I4" i="1"/>
  <c r="I44" i="1" s="1"/>
</calcChain>
</file>

<file path=xl/sharedStrings.xml><?xml version="1.0" encoding="utf-8"?>
<sst xmlns="http://schemas.openxmlformats.org/spreadsheetml/2006/main" count="131" uniqueCount="95">
  <si>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</si>
  <si>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</si>
  <si>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</si>
  <si>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</si>
  <si>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</si>
  <si>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</si>
  <si>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</si>
  <si>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</si>
  <si>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</si>
  <si>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</si>
  <si>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</si>
  <si>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</si>
  <si>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</si>
  <si>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</si>
  <si>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</si>
  <si>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</si>
  <si>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</si>
  <si>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</si>
  <si>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</si>
  <si>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</si>
  <si>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</si>
  <si>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</si>
  <si>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</si>
  <si>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</si>
  <si>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</si>
  <si>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</si>
  <si>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</si>
  <si>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</si>
  <si>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Cena jednostkowa netto</t>
  </si>
  <si>
    <t>Wartość netto</t>
  </si>
  <si>
    <t>Podatek VAT 23 %</t>
  </si>
  <si>
    <t>Wartość brutto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</si>
  <si>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</si>
  <si>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</si>
  <si>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</si>
  <si>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</si>
  <si>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</si>
  <si>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Klip biurowy 25 mm/ 12 szt. w op.</t>
  </si>
  <si>
    <t>Ilość całkowita (I termin dostawy)</t>
  </si>
  <si>
    <t>Kostka do notowania 8,3x8,3 cm, biała, nieklejona, karteczki do uzupełnienia pojemnika</t>
  </si>
  <si>
    <t>Marker - foliopis permanentny, tusz niezmywalny, odporny na działanie światła i wody, duża intensywność koloru, grubość linii pisania 0,4 mm, funkcja cap off, czarny</t>
  </si>
  <si>
    <t>Koperta C6 biała SK, wym. 114x162 mm, bez okna, op. 1000 szt.</t>
  </si>
  <si>
    <t>Długopis Pentel BK77, 0,7 mm, niebieski</t>
  </si>
  <si>
    <t>Koperta C5 biała SK, wym. 162x229 mm, bez okna, op. 250 szt.</t>
  </si>
  <si>
    <t>Korektor w piórze ZLC31 Pentel, szybkoschnący, metalowa końcówka, pojemność min. 12 ml</t>
  </si>
  <si>
    <t>Taśma klejąca Scotch Crystal, szer. 19 mm x 33 m</t>
  </si>
  <si>
    <t>Marker Pentel, czarny, grubość linii pisania 1,5 mm, ścięta końcówka</t>
  </si>
  <si>
    <t>Zszywacz Leitz, zszywający ok. 30 kartek</t>
  </si>
  <si>
    <t>Ołówek automatyczny Pentel z gumką, plastikowa obudowa z gumowym uchwytem, grafit 0,5 mm</t>
  </si>
  <si>
    <t>Klip biurowy 19 mm/ 12 szt. w op.</t>
  </si>
  <si>
    <t>Klip biurowy 32 mm/ 12 szt. w op.</t>
  </si>
  <si>
    <t>rolka</t>
  </si>
  <si>
    <t>Papier do plotera Canon, wym. 914 mm x 50 m</t>
  </si>
  <si>
    <t>Klej w sztyfcie Glue Stick, 21 g</t>
  </si>
  <si>
    <t>Długopis Pentel BK77, 0,7 mm, czarny</t>
  </si>
  <si>
    <t>ryza</t>
  </si>
  <si>
    <t>Ekierka nierównoramienna SKALA, podziałka ok. 22 cm, kolor transparentny</t>
  </si>
  <si>
    <t>Ekierka nierównoramienna SKALA, podziałka ok. 12 cm, kolor transparentny</t>
  </si>
  <si>
    <t>Nożyczki biurowe Scotch, trwałe ostrze ze stali nierdzewnej, ergonomiczny i miękki uczwyt, odporny na pęknięcia, długość 185 mm</t>
  </si>
  <si>
    <t>31.</t>
  </si>
  <si>
    <t>Taśma samoprzylepna uniwersalna, krystalicznie przezroczysta, odporna na starzenie, wymiary: szer. ok. 18 mm, dł. ok. 10 m, klej bez rozpuszczalników, niewidoczna na kserowanych dokumentach</t>
  </si>
  <si>
    <t>Temperówka z pojemnikiem na wiórki, do ołówków i kredek o średnicy 8 mm, z pojedynczym ostrzem</t>
  </si>
  <si>
    <t>Zszywki biurowe standardowe Leitz, 24/6 mm, op. 1000 szt.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</si>
  <si>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</si>
  <si>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</si>
  <si>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</si>
  <si>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</si>
  <si>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</si>
  <si>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</si>
  <si>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</si>
  <si>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</si>
  <si>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</si>
  <si>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</si>
  <si>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 xml:space="preserve">Papier kserograficzny A4 80 g/m2, 170 CIE, ryza 500 arkuszy </t>
  </si>
  <si>
    <t>35.</t>
  </si>
  <si>
    <t>Długopis Zenith 10, 0,8 mm, niebieski</t>
  </si>
  <si>
    <t>36.</t>
  </si>
  <si>
    <t>37.</t>
  </si>
  <si>
    <t>Gumka do ścierania Pelikan BR40</t>
  </si>
  <si>
    <t>Ołówek techninczy zwykły HB</t>
  </si>
  <si>
    <t>Wkład do długopisu Zenith - niebieski</t>
  </si>
  <si>
    <t>38.</t>
  </si>
  <si>
    <t>39.</t>
  </si>
  <si>
    <t>40.</t>
  </si>
  <si>
    <t>Pentel gumka do mazania, ścierania ZEH 03</t>
  </si>
  <si>
    <t>Rysiki - grafit HB 0,5 mm, op. 12 szt.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</si>
  <si>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x5, niebieski x5, zielony x5</t>
  </si>
  <si>
    <t>Standardgraph Końcówka Stano-Professional 0,25 mm</t>
  </si>
  <si>
    <t>Skoroszyt tekturowy zawieszany oczkowy, z otworami metalowymi na wpięcie do segregatora A4</t>
  </si>
  <si>
    <t>Tablica korkowa 90/60 cm, w drewnianej ramie</t>
  </si>
  <si>
    <t>Tusz do pieczątek ręcznych i samotuszujących z gumową lub polimerową płytką stemplującą, nakrętka w kolorze tuszu, końcówka ułatwiająca nasączenie poduszek, bezolejowy, pojemność 25 ml, kolor: czerwony x1, czarny x1</t>
  </si>
  <si>
    <t>Zakreślacz fluorescencyjny z tuszem na bazie wody, intensywny nieblaknący kolor, ścięta końcówka, szerokość linii od 2-5 mm, do wszystkich rodzajów papieru, kolor: żółty x8</t>
  </si>
  <si>
    <t>Szczegółowy formularz ofertowy: Starostwo Powiatowe w Nakle nad Notecią, Wydział Geodezji 
i Gospodarki Nieruchomościami, filia w Szubinie, ul. Kcyńska 34A, 89-200 Szubin</t>
  </si>
  <si>
    <t>Rolki termiczne 57mmx20m do terminala kasowego op.10 szt.</t>
  </si>
  <si>
    <t>Rapidograf STANO Professional 0,25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</si>
</sst>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Arial Narrow"/>
    </font>
    <font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4" fontId="0" fillId="0" borderId="0" xfId="0" applyNumberFormat="1"/>
    <xf numFmtId="4" fontId="4" fillId="0" borderId="1" xfId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43" totalsRowShown="0" headerRowDxfId="12" dataDxfId="11" headerRowBorderDxfId="9" tableBorderDxfId="10" totalsRowBorderDxfId="8">
  <autoFilter ref="B3:I43" xr:uid="{00000000-0009-0000-0100-000001000000}"/>
  <sortState ref="B4:I43">
    <sortCondition ref="B3:B43"/>
  </sortState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37" zoomScale="85" zoomScaleNormal="85" workbookViewId="0">
      <selection activeCell="M43" sqref="M43"/>
    </sheetView>
  </sheetViews>
  <sheetFormatPr defaultRowHeight="50.1" customHeight="1" x14ac:dyDescent="0.25"/>
  <cols>
    <col min="1" max="1" width="3.85546875" bestFit="1" customWidth="1"/>
    <col min="2" max="2" width="42" customWidth="1"/>
    <col min="3" max="3" width="14.140625" customWidth="1"/>
    <col min="4" max="4" width="7.28515625" style="5" customWidth="1"/>
    <col min="5" max="5" width="10.5703125" style="5" customWidth="1"/>
    <col min="6" max="6" width="10.5703125" customWidth="1"/>
    <col min="7" max="7" width="8.7109375" customWidth="1"/>
    <col min="8" max="8" width="10.42578125" customWidth="1"/>
    <col min="10" max="10" width="8.28515625" customWidth="1"/>
    <col min="11" max="11" width="9.42578125" customWidth="1"/>
  </cols>
  <sheetData>
    <row r="1" spans="1:15" ht="50.1" customHeight="1" x14ac:dyDescent="0.25">
      <c r="B1" s="70" t="s">
        <v>92</v>
      </c>
      <c r="C1" s="70"/>
      <c r="D1" s="70"/>
      <c r="E1" s="70"/>
      <c r="F1" s="70"/>
      <c r="G1" s="70"/>
      <c r="H1" s="70"/>
      <c r="I1" s="70"/>
      <c r="J1" s="70"/>
    </row>
    <row r="3" spans="1:15" ht="69" customHeight="1" x14ac:dyDescent="0.25">
      <c r="A3" s="3" t="s">
        <v>0</v>
      </c>
      <c r="B3" s="1" t="s">
        <v>1</v>
      </c>
      <c r="C3" s="1" t="s">
        <v>32</v>
      </c>
      <c r="D3" s="9" t="s">
        <v>2</v>
      </c>
      <c r="E3" s="9" t="s">
        <v>38</v>
      </c>
      <c r="F3" s="6" t="s">
        <v>28</v>
      </c>
      <c r="G3" s="6" t="s">
        <v>29</v>
      </c>
      <c r="H3" s="6" t="s">
        <v>30</v>
      </c>
      <c r="I3" s="6" t="s">
        <v>31</v>
      </c>
    </row>
    <row r="4" spans="1:15" ht="50.1" customHeight="1" x14ac:dyDescent="0.25">
      <c r="A4" s="2" t="s">
        <v>3</v>
      </c>
      <c r="B4" s="4" t="s">
        <v>35</v>
      </c>
      <c r="C4" s="8"/>
      <c r="D4" s="10" t="s">
        <v>13</v>
      </c>
      <c r="E4" s="10">
        <v>50</v>
      </c>
      <c r="F4" s="11">
        <v>0</v>
      </c>
      <c r="G4" s="10">
        <f>Tabela1[[#This Row],[Cena jednostkowa netto]]*Tabela1[[#This Row],[Ilość całkowita (I termin dostawy)]]</f>
        <v>0</v>
      </c>
      <c r="H4" s="10">
        <f>Tabela1[[#This Row],[Wartość netto]]*23/100</f>
        <v>0</v>
      </c>
      <c r="I4" s="27">
        <f>Tabela1[[#This Row],[Ilość całkowita (I termin dostawy)]]*Tabela1[[#This Row],[Cena jednostkowa netto]]+Tabela1[[#This Row],[Podatek VAT 23 %]]</f>
        <v>0</v>
      </c>
    </row>
    <row r="5" spans="1:15" ht="50.1" customHeight="1" x14ac:dyDescent="0.25">
      <c r="A5" s="2" t="s">
        <v>5</v>
      </c>
      <c r="B5" s="4" t="s">
        <v>36</v>
      </c>
      <c r="C5" s="8"/>
      <c r="D5" s="10" t="s">
        <v>4</v>
      </c>
      <c r="E5" s="10">
        <v>30</v>
      </c>
      <c r="F5" s="11">
        <v>0</v>
      </c>
      <c r="G5" s="10">
        <f>Tabela1[[#This Row],[Cena jednostkowa netto]]*Tabela1[[#This Row],[Ilość całkowita (I termin dostawy)]]</f>
        <v>0</v>
      </c>
      <c r="H5" s="10">
        <f>Tabela1[[#This Row],[Wartość netto]]*23/100</f>
        <v>0</v>
      </c>
      <c r="I5" s="27">
        <f>Tabela1[[#This Row],[Ilość całkowita (I termin dostawy)]]*Tabela1[[#This Row],[Cena jednostkowa netto]]+Tabela1[[#This Row],[Podatek VAT 23 %]]</f>
        <v>0</v>
      </c>
    </row>
    <row r="6" spans="1:15" ht="33.75" customHeight="1" x14ac:dyDescent="0.25">
      <c r="A6" s="2" t="s">
        <v>6</v>
      </c>
      <c r="B6" s="4" t="s">
        <v>54</v>
      </c>
      <c r="C6" s="8"/>
      <c r="D6" s="10" t="s">
        <v>4</v>
      </c>
      <c r="E6" s="10">
        <v>14</v>
      </c>
      <c r="F6" s="11">
        <v>0</v>
      </c>
      <c r="G6" s="41">
        <f>Tabela1[[#This Row],[Cena jednostkowa netto]]*Tabela1[[#This Row],[Ilość całkowita (I termin dostawy)]]</f>
        <v>0</v>
      </c>
      <c r="H6" s="41">
        <f>Tabela1[[#This Row],[Wartość netto]]*23/100</f>
        <v>0</v>
      </c>
      <c r="I6" s="42">
        <f>Tabela1[[#This Row],[Ilość całkowita (I termin dostawy)]]*Tabela1[[#This Row],[Cena jednostkowa netto]]+Tabela1[[#This Row],[Podatek VAT 23 %]]</f>
        <v>0</v>
      </c>
      <c r="O6" s="25"/>
    </row>
    <row r="7" spans="1:15" ht="33.75" customHeight="1" x14ac:dyDescent="0.25">
      <c r="A7" s="2" t="s">
        <v>7</v>
      </c>
      <c r="B7" s="4" t="s">
        <v>42</v>
      </c>
      <c r="C7" s="8"/>
      <c r="D7" s="10" t="s">
        <v>4</v>
      </c>
      <c r="E7" s="10">
        <v>25</v>
      </c>
      <c r="F7" s="11">
        <v>0</v>
      </c>
      <c r="G7" s="10">
        <f>Tabela1[[#This Row],[Cena jednostkowa netto]]*Tabela1[[#This Row],[Ilość całkowita (I termin dostawy)]]</f>
        <v>0</v>
      </c>
      <c r="H7" s="10">
        <f>Tabela1[[#This Row],[Wartość netto]]*23/100</f>
        <v>0</v>
      </c>
      <c r="I7" s="27">
        <f>Tabela1[[#This Row],[Ilość całkowita (I termin dostawy)]]*Tabela1[[#This Row],[Cena jednostkowa netto]]+Tabela1[[#This Row],[Podatek VAT 23 %]]</f>
        <v>0</v>
      </c>
    </row>
    <row r="8" spans="1:15" ht="30" customHeight="1" x14ac:dyDescent="0.25">
      <c r="A8" s="2" t="s">
        <v>8</v>
      </c>
      <c r="B8" s="34" t="s">
        <v>75</v>
      </c>
      <c r="C8" s="35"/>
      <c r="D8" s="36" t="s">
        <v>4</v>
      </c>
      <c r="E8" s="37">
        <v>8</v>
      </c>
      <c r="F8" s="38">
        <v>0</v>
      </c>
      <c r="G8" s="41">
        <f>Tabela1[[#This Row],[Cena jednostkowa netto]]*Tabela1[[#This Row],[Ilość całkowita (I termin dostawy)]]</f>
        <v>0</v>
      </c>
      <c r="H8" s="41">
        <f>Tabela1[[#This Row],[Wartość netto]]*23/100</f>
        <v>0</v>
      </c>
      <c r="I8" s="42">
        <f>Tabela1[[#This Row],[Ilość całkowita (I termin dostawy)]]*Tabela1[[#This Row],[Cena jednostkowa netto]]+Tabela1[[#This Row],[Podatek VAT 23 %]]</f>
        <v>0</v>
      </c>
    </row>
    <row r="9" spans="1:15" ht="39" customHeight="1" x14ac:dyDescent="0.25">
      <c r="A9" s="2" t="s">
        <v>9</v>
      </c>
      <c r="B9" s="56" t="s">
        <v>57</v>
      </c>
      <c r="C9" s="57"/>
      <c r="D9" s="54" t="s">
        <v>4</v>
      </c>
      <c r="E9" s="55">
        <v>8</v>
      </c>
      <c r="F9" s="58">
        <v>0</v>
      </c>
      <c r="G9" s="59">
        <f>Tabela1[[#This Row],[Cena jednostkowa netto]]*Tabela1[[#This Row],[Ilość całkowita (I termin dostawy)]]</f>
        <v>0</v>
      </c>
      <c r="H9" s="59">
        <f>Tabela1[[#This Row],[Wartość netto]]*23/100</f>
        <v>0</v>
      </c>
      <c r="I9" s="42">
        <f>Tabela1[[#This Row],[Ilość całkowita (I termin dostawy)]]*Tabela1[[#This Row],[Cena jednostkowa netto]]+Tabela1[[#This Row],[Podatek VAT 23 %]]</f>
        <v>0</v>
      </c>
    </row>
    <row r="10" spans="1:15" ht="40.5" customHeight="1" x14ac:dyDescent="0.25">
      <c r="A10" s="2" t="s">
        <v>10</v>
      </c>
      <c r="B10" s="39" t="s">
        <v>56</v>
      </c>
      <c r="C10" s="40"/>
      <c r="D10" s="10" t="s">
        <v>4</v>
      </c>
      <c r="E10" s="2">
        <v>8</v>
      </c>
      <c r="F10" s="11">
        <v>0</v>
      </c>
      <c r="G10" s="41">
        <f>Tabela1[[#This Row],[Cena jednostkowa netto]]*Tabela1[[#This Row],[Ilość całkowita (I termin dostawy)]]</f>
        <v>0</v>
      </c>
      <c r="H10" s="41">
        <f>Tabela1[[#This Row],[Wartość netto]]*23/100</f>
        <v>0</v>
      </c>
      <c r="I10" s="42">
        <f>Tabela1[[#This Row],[Ilość całkowita (I termin dostawy)]]*Tabela1[[#This Row],[Cena jednostkowa netto]]+Tabela1[[#This Row],[Podatek VAT 23 %]]</f>
        <v>0</v>
      </c>
    </row>
    <row r="11" spans="1:15" ht="31.5" customHeight="1" x14ac:dyDescent="0.25">
      <c r="A11" s="2" t="s">
        <v>11</v>
      </c>
      <c r="B11" s="51" t="s">
        <v>78</v>
      </c>
      <c r="C11" s="45"/>
      <c r="D11" s="43" t="s">
        <v>4</v>
      </c>
      <c r="E11" s="2">
        <v>4</v>
      </c>
      <c r="F11" s="50">
        <v>0</v>
      </c>
      <c r="G11" s="41">
        <f>Tabela1[[#This Row],[Cena jednostkowa netto]]*Tabela1[[#This Row],[Ilość całkowita (I termin dostawy)]]</f>
        <v>0</v>
      </c>
      <c r="H11" s="41">
        <f>Tabela1[[#This Row],[Wartość netto]]*23/100</f>
        <v>0</v>
      </c>
      <c r="I11" s="42">
        <f>Tabela1[[#This Row],[Ilość całkowita (I termin dostawy)]]*Tabela1[[#This Row],[Cena jednostkowa netto]]+Tabela1[[#This Row],[Podatek VAT 23 %]]</f>
        <v>0</v>
      </c>
    </row>
    <row r="12" spans="1:15" ht="31.5" customHeight="1" x14ac:dyDescent="0.25">
      <c r="A12" s="2" t="s">
        <v>12</v>
      </c>
      <c r="B12" s="4" t="s">
        <v>53</v>
      </c>
      <c r="C12" s="8"/>
      <c r="D12" s="10" t="s">
        <v>4</v>
      </c>
      <c r="E12" s="10">
        <v>6</v>
      </c>
      <c r="F12" s="11">
        <v>0</v>
      </c>
      <c r="G12" s="10">
        <f>Tabela1[[#This Row],[Cena jednostkowa netto]]*Tabela1[[#This Row],[Ilość całkowita (I termin dostawy)]]</f>
        <v>0</v>
      </c>
      <c r="H12" s="10">
        <f>Tabela1[[#This Row],[Wartość netto]]*23/100</f>
        <v>0</v>
      </c>
      <c r="I12" s="27">
        <f>Tabela1[[#This Row],[Ilość całkowita (I termin dostawy)]]*Tabela1[[#This Row],[Cena jednostkowa netto]]+Tabela1[[#This Row],[Podatek VAT 23 %]]</f>
        <v>0</v>
      </c>
    </row>
    <row r="13" spans="1:15" ht="33" customHeight="1" x14ac:dyDescent="0.25">
      <c r="A13" s="2" t="s">
        <v>14</v>
      </c>
      <c r="B13" s="4" t="s">
        <v>53</v>
      </c>
      <c r="C13" s="8"/>
      <c r="D13" s="10" t="s">
        <v>4</v>
      </c>
      <c r="E13" s="2">
        <v>8</v>
      </c>
      <c r="F13" s="11">
        <v>0</v>
      </c>
      <c r="G13" s="41">
        <f>Tabela1[[#This Row],[Cena jednostkowa netto]]*Tabela1[[#This Row],[Ilość całkowita (I termin dostawy)]]</f>
        <v>0</v>
      </c>
      <c r="H13" s="41">
        <f>Tabela1[[#This Row],[Wartość netto]]*23/100</f>
        <v>0</v>
      </c>
      <c r="I13" s="42">
        <f>Tabela1[[#This Row],[Ilość całkowita (I termin dostawy)]]*Tabela1[[#This Row],[Cena jednostkowa netto]]+Tabela1[[#This Row],[Podatek VAT 23 %]]</f>
        <v>0</v>
      </c>
    </row>
    <row r="14" spans="1:15" ht="34.5" customHeight="1" x14ac:dyDescent="0.25">
      <c r="A14" s="2" t="s">
        <v>15</v>
      </c>
      <c r="B14" s="4" t="s">
        <v>49</v>
      </c>
      <c r="C14" s="8"/>
      <c r="D14" s="10" t="s">
        <v>33</v>
      </c>
      <c r="E14" s="10">
        <v>3</v>
      </c>
      <c r="F14" s="11">
        <v>0</v>
      </c>
      <c r="G14" s="10">
        <f>Tabela1[[#This Row],[Cena jednostkowa netto]]*Tabela1[[#This Row],[Ilość całkowita (I termin dostawy)]]</f>
        <v>0</v>
      </c>
      <c r="H14" s="10">
        <f>Tabela1[[#This Row],[Wartość netto]]*23/100</f>
        <v>0</v>
      </c>
      <c r="I14" s="27">
        <f>Tabela1[[#This Row],[Ilość całkowita (I termin dostawy)]]*Tabela1[[#This Row],[Cena jednostkowa netto]]+Tabela1[[#This Row],[Podatek VAT 23 %]]</f>
        <v>0</v>
      </c>
    </row>
    <row r="15" spans="1:15" ht="36" customHeight="1" x14ac:dyDescent="0.25">
      <c r="A15" s="2" t="s">
        <v>16</v>
      </c>
      <c r="B15" s="4" t="s">
        <v>37</v>
      </c>
      <c r="C15" s="8"/>
      <c r="D15" s="10" t="s">
        <v>33</v>
      </c>
      <c r="E15" s="10">
        <v>2</v>
      </c>
      <c r="F15" s="11">
        <v>0</v>
      </c>
      <c r="G15" s="12">
        <f>Tabela1[[#This Row],[Cena jednostkowa netto]]*Tabela1[[#This Row],[Ilość całkowita (I termin dostawy)]]</f>
        <v>0</v>
      </c>
      <c r="H15" s="12">
        <f>Tabela1[[#This Row],[Wartość netto]]*23/100</f>
        <v>0</v>
      </c>
      <c r="I15" s="26">
        <f>Tabela1[[#This Row],[Ilość całkowita (I termin dostawy)]]*Tabela1[[#This Row],[Cena jednostkowa netto]]+Tabela1[[#This Row],[Podatek VAT 23 %]]</f>
        <v>0</v>
      </c>
    </row>
    <row r="16" spans="1:15" ht="35.25" customHeight="1" x14ac:dyDescent="0.25">
      <c r="A16" s="2" t="s">
        <v>17</v>
      </c>
      <c r="B16" s="4" t="s">
        <v>50</v>
      </c>
      <c r="C16" s="8"/>
      <c r="D16" s="10" t="s">
        <v>33</v>
      </c>
      <c r="E16" s="10">
        <v>2</v>
      </c>
      <c r="F16" s="11">
        <v>0</v>
      </c>
      <c r="G16" s="10">
        <f>Tabela1[[#This Row],[Cena jednostkowa netto]]*Tabela1[[#This Row],[Ilość całkowita (I termin dostawy)]]</f>
        <v>0</v>
      </c>
      <c r="H16" s="10">
        <f>Tabela1[[#This Row],[Wartość netto]]*23/100</f>
        <v>0</v>
      </c>
      <c r="I16" s="27">
        <f>Tabela1[[#This Row],[Ilość całkowita (I termin dostawy)]]*Tabela1[[#This Row],[Cena jednostkowa netto]]+Tabela1[[#This Row],[Podatek VAT 23 %]]</f>
        <v>0</v>
      </c>
    </row>
    <row r="17" spans="1:11" ht="39.75" customHeight="1" x14ac:dyDescent="0.25">
      <c r="A17" s="2" t="s">
        <v>18</v>
      </c>
      <c r="B17" s="4" t="s">
        <v>43</v>
      </c>
      <c r="C17" s="8"/>
      <c r="D17" s="10" t="s">
        <v>13</v>
      </c>
      <c r="E17" s="10">
        <v>2</v>
      </c>
      <c r="F17" s="11">
        <v>0</v>
      </c>
      <c r="G17" s="10">
        <f>Tabela1[[#This Row],[Cena jednostkowa netto]]*Tabela1[[#This Row],[Ilość całkowita (I termin dostawy)]]</f>
        <v>0</v>
      </c>
      <c r="H17" s="10">
        <f>Tabela1[[#This Row],[Wartość netto]]*23/100</f>
        <v>0</v>
      </c>
      <c r="I17" s="27">
        <f>Tabela1[[#This Row],[Ilość całkowita (I termin dostawy)]]*Tabela1[[#This Row],[Cena jednostkowa netto]]+Tabela1[[#This Row],[Podatek VAT 23 %]]</f>
        <v>0</v>
      </c>
      <c r="K17" s="48"/>
    </row>
    <row r="18" spans="1:11" ht="41.25" customHeight="1" x14ac:dyDescent="0.25">
      <c r="A18" s="2" t="s">
        <v>19</v>
      </c>
      <c r="B18" s="4" t="s">
        <v>41</v>
      </c>
      <c r="C18" s="8"/>
      <c r="D18" s="10" t="s">
        <v>13</v>
      </c>
      <c r="E18" s="10">
        <v>1</v>
      </c>
      <c r="F18" s="11">
        <v>0</v>
      </c>
      <c r="G18" s="12">
        <f>Tabela1[[#This Row],[Cena jednostkowa netto]]*Tabela1[[#This Row],[Ilość całkowita (I termin dostawy)]]</f>
        <v>0</v>
      </c>
      <c r="H18" s="12">
        <f>Tabela1[[#This Row],[Wartość netto]]*23/100</f>
        <v>0</v>
      </c>
      <c r="I18" s="27">
        <f>Tabela1[[#This Row],[Ilość całkowita (I termin dostawy)]]*Tabela1[[#This Row],[Cena jednostkowa netto]]+Tabela1[[#This Row],[Podatek VAT 23 %]]</f>
        <v>0</v>
      </c>
      <c r="K18" s="48"/>
    </row>
    <row r="19" spans="1:11" ht="44.25" customHeight="1" x14ac:dyDescent="0.25">
      <c r="A19" s="2" t="s">
        <v>20</v>
      </c>
      <c r="B19" s="4" t="s">
        <v>44</v>
      </c>
      <c r="C19" s="8"/>
      <c r="D19" s="10" t="s">
        <v>4</v>
      </c>
      <c r="E19" s="10">
        <v>8</v>
      </c>
      <c r="F19" s="11">
        <v>0</v>
      </c>
      <c r="G19" s="10">
        <f>Tabela1[[#This Row],[Cena jednostkowa netto]]*Tabela1[[#This Row],[Ilość całkowita (I termin dostawy)]]</f>
        <v>0</v>
      </c>
      <c r="H19" s="10">
        <f>Tabela1[[#This Row],[Wartość netto]]*23/100</f>
        <v>0</v>
      </c>
      <c r="I19" s="27">
        <f>Tabela1[[#This Row],[Ilość całkowita (I termin dostawy)]]*Tabela1[[#This Row],[Cena jednostkowa netto]]+Tabela1[[#This Row],[Podatek VAT 23 %]]</f>
        <v>0</v>
      </c>
      <c r="K19" s="48"/>
    </row>
    <row r="20" spans="1:11" ht="46.5" customHeight="1" x14ac:dyDescent="0.25">
      <c r="A20" s="2" t="s">
        <v>21</v>
      </c>
      <c r="B20" s="4" t="s">
        <v>39</v>
      </c>
      <c r="C20" s="8"/>
      <c r="D20" s="10" t="s">
        <v>4</v>
      </c>
      <c r="E20" s="10">
        <v>3</v>
      </c>
      <c r="F20" s="11">
        <v>0</v>
      </c>
      <c r="G20" s="10">
        <f>Tabela1[[#This Row],[Cena jednostkowa netto]]*Tabela1[[#This Row],[Ilość całkowita (I termin dostawy)]]</f>
        <v>0</v>
      </c>
      <c r="H20" s="10">
        <f>Tabela1[[#This Row],[Wartość netto]]*23/100</f>
        <v>0</v>
      </c>
      <c r="I20" s="27">
        <f>Tabela1[[#This Row],[Ilość całkowita (I termin dostawy)]]*Tabela1[[#This Row],[Cena jednostkowa netto]]+Tabela1[[#This Row],[Podatek VAT 23 %]]</f>
        <v>0</v>
      </c>
      <c r="K20" s="48"/>
    </row>
    <row r="21" spans="1:11" ht="64.5" customHeight="1" x14ac:dyDescent="0.25">
      <c r="A21" s="2" t="s">
        <v>22</v>
      </c>
      <c r="B21" s="4" t="s">
        <v>40</v>
      </c>
      <c r="C21" s="8"/>
      <c r="D21" s="10" t="s">
        <v>4</v>
      </c>
      <c r="E21" s="10">
        <v>5</v>
      </c>
      <c r="F21" s="10">
        <v>0</v>
      </c>
      <c r="G21" s="12">
        <f>Tabela1[[#This Row],[Cena jednostkowa netto]]*Tabela1[[#This Row],[Ilość całkowita (I termin dostawy)]]</f>
        <v>0</v>
      </c>
      <c r="H21" s="12">
        <f>Tabela1[[#This Row],[Wartość netto]]*23/100</f>
        <v>0</v>
      </c>
      <c r="I21" s="27">
        <f>Tabela1[[#This Row],[Ilość całkowita (I termin dostawy)]]*Tabela1[[#This Row],[Cena jednostkowa netto]]+Tabela1[[#This Row],[Podatek VAT 23 %]]</f>
        <v>0</v>
      </c>
      <c r="K21" s="48"/>
    </row>
    <row r="22" spans="1:11" ht="45.75" customHeight="1" x14ac:dyDescent="0.25">
      <c r="A22" s="2" t="s">
        <v>23</v>
      </c>
      <c r="B22" s="4" t="s">
        <v>46</v>
      </c>
      <c r="C22" s="8"/>
      <c r="D22" s="10" t="s">
        <v>4</v>
      </c>
      <c r="E22" s="10">
        <v>5</v>
      </c>
      <c r="F22" s="11">
        <v>0</v>
      </c>
      <c r="G22" s="10">
        <f>Tabela1[[#This Row],[Cena jednostkowa netto]]*Tabela1[[#This Row],[Ilość całkowita (I termin dostawy)]]</f>
        <v>0</v>
      </c>
      <c r="H22" s="10">
        <f>Tabela1[[#This Row],[Wartość netto]]*23/100</f>
        <v>0</v>
      </c>
      <c r="I22" s="27">
        <f>Tabela1[[#This Row],[Ilość całkowita (I termin dostawy)]]*Tabela1[[#This Row],[Cena jednostkowa netto]]+Tabela1[[#This Row],[Podatek VAT 23 %]]</f>
        <v>0</v>
      </c>
      <c r="K22" s="48"/>
    </row>
    <row r="23" spans="1:11" ht="50.1" customHeight="1" x14ac:dyDescent="0.25">
      <c r="A23" s="60" t="s">
        <v>24</v>
      </c>
      <c r="B23" s="61" t="s">
        <v>58</v>
      </c>
      <c r="C23" s="62"/>
      <c r="D23" s="63" t="s">
        <v>4</v>
      </c>
      <c r="E23" s="60">
        <v>2</v>
      </c>
      <c r="F23" s="64">
        <v>0</v>
      </c>
      <c r="G23" s="65">
        <f>Tabela1[[#This Row],[Cena jednostkowa netto]]*Tabela1[[#This Row],[Ilość całkowita (I termin dostawy)]]</f>
        <v>0</v>
      </c>
      <c r="H23" s="65">
        <f>Tabela1[[#This Row],[Wartość netto]]*23/100</f>
        <v>0</v>
      </c>
      <c r="I23" s="66">
        <f>Tabela1[[#This Row],[Ilość całkowita (I termin dostawy)]]*Tabela1[[#This Row],[Cena jednostkowa netto]]+Tabela1[[#This Row],[Podatek VAT 23 %]]</f>
        <v>0</v>
      </c>
      <c r="K23" s="48"/>
    </row>
    <row r="24" spans="1:11" ht="50.1" customHeight="1" x14ac:dyDescent="0.25">
      <c r="A24" s="2" t="s">
        <v>25</v>
      </c>
      <c r="B24" s="4" t="s">
        <v>48</v>
      </c>
      <c r="C24" s="8"/>
      <c r="D24" s="10" t="s">
        <v>4</v>
      </c>
      <c r="E24" s="10">
        <v>7</v>
      </c>
      <c r="F24" s="10">
        <v>0</v>
      </c>
      <c r="G24" s="10">
        <f>Tabela1[[#This Row],[Cena jednostkowa netto]]*Tabela1[[#This Row],[Ilość całkowita (I termin dostawy)]]</f>
        <v>0</v>
      </c>
      <c r="H24" s="10">
        <f>Tabela1[[#This Row],[Wartość netto]]*23/100</f>
        <v>0</v>
      </c>
      <c r="I24" s="27">
        <f>Tabela1[[#This Row],[Ilość całkowita (I termin dostawy)]]*Tabela1[[#This Row],[Cena jednostkowa netto]]+Tabela1[[#This Row],[Podatek VAT 23 %]]</f>
        <v>0</v>
      </c>
      <c r="K24" s="48"/>
    </row>
    <row r="25" spans="1:11" ht="35.25" customHeight="1" x14ac:dyDescent="0.25">
      <c r="A25" s="2" t="s">
        <v>26</v>
      </c>
      <c r="B25" s="51" t="s">
        <v>79</v>
      </c>
      <c r="C25" s="49"/>
      <c r="D25" s="43" t="s">
        <v>4</v>
      </c>
      <c r="E25" s="2">
        <v>8</v>
      </c>
      <c r="F25" s="50">
        <v>0</v>
      </c>
      <c r="G25" s="12">
        <f>Tabela1[[#This Row],[Cena jednostkowa netto]]*Tabela1[[#This Row],[Ilość całkowita (I termin dostawy)]]</f>
        <v>0</v>
      </c>
      <c r="H25" s="12">
        <f>Tabela1[[#This Row],[Wartość netto]]*23/100</f>
        <v>0</v>
      </c>
      <c r="I25" s="27">
        <f>Tabela1[[#This Row],[Ilość całkowita (I termin dostawy)]]*Tabela1[[#This Row],[Cena jednostkowa netto]]+Tabela1[[#This Row],[Podatek VAT 23 %]]</f>
        <v>0</v>
      </c>
      <c r="K25" s="48"/>
    </row>
    <row r="26" spans="1:11" ht="36.75" customHeight="1" x14ac:dyDescent="0.25">
      <c r="A26" s="2" t="s">
        <v>27</v>
      </c>
      <c r="B26" s="4" t="s">
        <v>52</v>
      </c>
      <c r="C26" s="8"/>
      <c r="D26" s="10" t="s">
        <v>51</v>
      </c>
      <c r="E26" s="10">
        <v>30</v>
      </c>
      <c r="F26" s="10">
        <v>0</v>
      </c>
      <c r="G26" s="10">
        <f>Tabela1[[#This Row],[Cena jednostkowa netto]]*Tabela1[[#This Row],[Ilość całkowita (I termin dostawy)]]</f>
        <v>0</v>
      </c>
      <c r="H26" s="10">
        <f>Tabela1[[#This Row],[Wartość netto]]*23/100</f>
        <v>0</v>
      </c>
      <c r="I26" s="27">
        <f>Tabela1[[#This Row],[Ilość całkowita (I termin dostawy)]]*Tabela1[[#This Row],[Cena jednostkowa netto]]+Tabela1[[#This Row],[Podatek VAT 23 %]]</f>
        <v>0</v>
      </c>
      <c r="K26" s="48"/>
    </row>
    <row r="27" spans="1:11" ht="41.25" customHeight="1" x14ac:dyDescent="0.25">
      <c r="A27" s="60" t="s">
        <v>63</v>
      </c>
      <c r="B27" s="61" t="s">
        <v>73</v>
      </c>
      <c r="C27" s="62"/>
      <c r="D27" s="63" t="s">
        <v>55</v>
      </c>
      <c r="E27" s="60">
        <v>10</v>
      </c>
      <c r="F27" s="64">
        <v>0</v>
      </c>
      <c r="G27" s="65">
        <f>Tabela1[[#This Row],[Cena jednostkowa netto]]*Tabela1[[#This Row],[Ilość całkowita (I termin dostawy)]]</f>
        <v>0</v>
      </c>
      <c r="H27" s="65">
        <f>Tabela1[[#This Row],[Wartość netto]]*23/100</f>
        <v>0</v>
      </c>
      <c r="I27" s="66">
        <f>Tabela1[[#This Row],[Ilość całkowita (I termin dostawy)]]*Tabela1[[#This Row],[Cena jednostkowa netto]]+Tabela1[[#This Row],[Podatek VAT 23 %]]</f>
        <v>0</v>
      </c>
      <c r="K27" s="48"/>
    </row>
    <row r="28" spans="1:11" ht="34.5" customHeight="1" x14ac:dyDescent="0.25">
      <c r="A28" s="2" t="s">
        <v>64</v>
      </c>
      <c r="B28" s="51" t="s">
        <v>84</v>
      </c>
      <c r="C28" s="49"/>
      <c r="D28" s="43" t="s">
        <v>4</v>
      </c>
      <c r="E28" s="2">
        <v>8</v>
      </c>
      <c r="F28" s="50">
        <v>0</v>
      </c>
      <c r="G28" s="41">
        <f>Tabela1[[#This Row],[Cena jednostkowa netto]]*Tabela1[[#This Row],[Ilość całkowita (I termin dostawy)]]</f>
        <v>0</v>
      </c>
      <c r="H28" s="41">
        <f>Tabela1[[#This Row],[Wartość netto]]*23/100</f>
        <v>0</v>
      </c>
      <c r="I28" s="42">
        <f>Tabela1[[#This Row],[Ilość całkowita (I termin dostawy)]]*Tabela1[[#This Row],[Cena jednostkowa netto]]+Tabela1[[#This Row],[Podatek VAT 23 %]]</f>
        <v>0</v>
      </c>
      <c r="K28" s="48"/>
    </row>
    <row r="29" spans="1:11" ht="34.5" customHeight="1" x14ac:dyDescent="0.25">
      <c r="A29" s="2" t="s">
        <v>65</v>
      </c>
      <c r="B29" s="51" t="s">
        <v>94</v>
      </c>
      <c r="C29" s="49"/>
      <c r="D29" s="43" t="s">
        <v>4</v>
      </c>
      <c r="E29" s="2">
        <v>2</v>
      </c>
      <c r="F29" s="2">
        <v>0</v>
      </c>
      <c r="G29" s="12">
        <f>Tabela1[[#This Row],[Cena jednostkowa netto]]*Tabela1[[#This Row],[Ilość całkowita (I termin dostawy)]]</f>
        <v>0</v>
      </c>
      <c r="H29" s="12">
        <f>Tabela1[[#This Row],[Wartość netto]]*23/100</f>
        <v>0</v>
      </c>
      <c r="I29" s="27">
        <f>Tabela1[[#This Row],[Ilość całkowita (I termin dostawy)]]*Tabela1[[#This Row],[Cena jednostkowa netto]]+Tabela1[[#This Row],[Podatek VAT 23 %]]</f>
        <v>0</v>
      </c>
      <c r="K29" s="48"/>
    </row>
    <row r="30" spans="1:11" ht="45" customHeight="1" x14ac:dyDescent="0.25">
      <c r="A30" s="2" t="s">
        <v>66</v>
      </c>
      <c r="B30" s="51" t="s">
        <v>93</v>
      </c>
      <c r="C30" s="49"/>
      <c r="D30" s="43" t="s">
        <v>13</v>
      </c>
      <c r="E30" s="2">
        <v>3</v>
      </c>
      <c r="F30" s="2">
        <v>0</v>
      </c>
      <c r="G30" s="12">
        <f>Tabela1[[#This Row],[Cena jednostkowa netto]]*Tabela1[[#This Row],[Ilość całkowita (I termin dostawy)]]</f>
        <v>0</v>
      </c>
      <c r="H30" s="12">
        <f>Tabela1[[#This Row],[Wartość netto]]*23/100</f>
        <v>0</v>
      </c>
      <c r="I30" s="27">
        <f>Tabela1[[#This Row],[Ilość całkowita (I termin dostawy)]]*Tabela1[[#This Row],[Cena jednostkowa netto]]+Tabela1[[#This Row],[Podatek VAT 23 %]]</f>
        <v>0</v>
      </c>
      <c r="K30" s="48"/>
    </row>
    <row r="31" spans="1:11" ht="33.75" customHeight="1" x14ac:dyDescent="0.25">
      <c r="A31" s="2" t="s">
        <v>67</v>
      </c>
      <c r="B31" s="4" t="s">
        <v>85</v>
      </c>
      <c r="C31" s="8"/>
      <c r="D31" s="10" t="s">
        <v>13</v>
      </c>
      <c r="E31" s="2">
        <v>2</v>
      </c>
      <c r="F31" s="11">
        <v>0</v>
      </c>
      <c r="G31" s="41">
        <f>Tabela1[[#This Row],[Cena jednostkowa netto]]*Tabela1[[#This Row],[Ilość całkowita (I termin dostawy)]]</f>
        <v>0</v>
      </c>
      <c r="H31" s="41">
        <f>Tabela1[[#This Row],[Wartość netto]]*23/100</f>
        <v>0</v>
      </c>
      <c r="I31" s="42">
        <f>Tabela1[[#This Row],[Ilość całkowita (I termin dostawy)]]*Tabela1[[#This Row],[Cena jednostkowa netto]]+Tabela1[[#This Row],[Podatek VAT 23 %]]</f>
        <v>0</v>
      </c>
      <c r="K31" s="48"/>
    </row>
    <row r="32" spans="1:11" ht="132" customHeight="1" x14ac:dyDescent="0.25">
      <c r="A32" s="2" t="s">
        <v>68</v>
      </c>
      <c r="B32" s="4" t="s">
        <v>86</v>
      </c>
      <c r="C32" s="8"/>
      <c r="D32" s="10" t="s">
        <v>4</v>
      </c>
      <c r="E32" s="2">
        <v>15</v>
      </c>
      <c r="F32" s="11">
        <v>0</v>
      </c>
      <c r="G32" s="41">
        <f>Tabela1[[#This Row],[Cena jednostkowa netto]]*Tabela1[[#This Row],[Ilość całkowita (I termin dostawy)]]</f>
        <v>0</v>
      </c>
      <c r="H32" s="41">
        <f>Tabela1[[#This Row],[Wartość netto]]*23/100</f>
        <v>0</v>
      </c>
      <c r="I32" s="42">
        <f>Tabela1[[#This Row],[Ilość całkowita (I termin dostawy)]]*Tabela1[[#This Row],[Cena jednostkowa netto]]+Tabela1[[#This Row],[Podatek VAT 23 %]]</f>
        <v>0</v>
      </c>
      <c r="K32" s="48"/>
    </row>
    <row r="33" spans="1:11" ht="50.1" customHeight="1" x14ac:dyDescent="0.25">
      <c r="A33" s="2" t="s">
        <v>69</v>
      </c>
      <c r="B33" s="67" t="s">
        <v>88</v>
      </c>
      <c r="C33" s="46"/>
      <c r="D33" s="43" t="s">
        <v>4</v>
      </c>
      <c r="E33" s="2">
        <v>50</v>
      </c>
      <c r="F33" s="50">
        <v>0</v>
      </c>
      <c r="G33" s="12">
        <f>Tabela1[[#This Row],[Cena jednostkowa netto]]*Tabela1[[#This Row],[Ilość całkowita (I termin dostawy)]]</f>
        <v>0</v>
      </c>
      <c r="H33" s="12">
        <f>Tabela1[[#This Row],[Wartość netto]]*23/100</f>
        <v>0</v>
      </c>
      <c r="I33" s="27">
        <f>Tabela1[[#This Row],[Ilość całkowita (I termin dostawy)]]*Tabela1[[#This Row],[Cena jednostkowa netto]]+Tabela1[[#This Row],[Podatek VAT 23 %]]</f>
        <v>0</v>
      </c>
      <c r="K33" s="48"/>
    </row>
    <row r="34" spans="1:11" ht="45.75" customHeight="1" x14ac:dyDescent="0.25">
      <c r="A34" s="2" t="s">
        <v>59</v>
      </c>
      <c r="B34" s="68" t="s">
        <v>87</v>
      </c>
      <c r="C34" s="43"/>
      <c r="D34" s="43" t="s">
        <v>4</v>
      </c>
      <c r="E34" s="2">
        <v>4</v>
      </c>
      <c r="F34" s="2">
        <v>0</v>
      </c>
      <c r="G34" s="12">
        <f>Tabela1[[#This Row],[Cena jednostkowa netto]]*Tabela1[[#This Row],[Ilość całkowita (I termin dostawy)]]</f>
        <v>0</v>
      </c>
      <c r="H34" s="12">
        <f>Tabela1[[#This Row],[Wartość netto]]*23/100</f>
        <v>0</v>
      </c>
      <c r="I34" s="27">
        <f>Tabela1[[#This Row],[Ilość całkowita (I termin dostawy)]]*Tabela1[[#This Row],[Cena jednostkowa netto]]+Tabela1[[#This Row],[Podatek VAT 23 %]]</f>
        <v>0</v>
      </c>
      <c r="K34" s="48"/>
    </row>
    <row r="35" spans="1:11" ht="38.25" customHeight="1" x14ac:dyDescent="0.25">
      <c r="A35" s="2" t="s">
        <v>70</v>
      </c>
      <c r="B35" s="69" t="s">
        <v>89</v>
      </c>
      <c r="C35" s="2"/>
      <c r="D35" s="43" t="s">
        <v>4</v>
      </c>
      <c r="E35" s="2">
        <v>1</v>
      </c>
      <c r="F35" s="2">
        <v>0</v>
      </c>
      <c r="G35" s="12">
        <f>Tabela1[[#This Row],[Cena jednostkowa netto]]*Tabela1[[#This Row],[Ilość całkowita (I termin dostawy)]]</f>
        <v>0</v>
      </c>
      <c r="H35" s="12">
        <f>Tabela1[[#This Row],[Wartość netto]]*23/100</f>
        <v>0</v>
      </c>
      <c r="I35" s="27">
        <f>Tabela1[[#This Row],[Ilość całkowita (I termin dostawy)]]*Tabela1[[#This Row],[Cena jednostkowa netto]]+Tabela1[[#This Row],[Podatek VAT 23 %]]</f>
        <v>0</v>
      </c>
      <c r="K35" s="48"/>
    </row>
    <row r="36" spans="1:11" ht="41.25" customHeight="1" x14ac:dyDescent="0.25">
      <c r="A36" s="2" t="s">
        <v>71</v>
      </c>
      <c r="B36" s="30" t="s">
        <v>45</v>
      </c>
      <c r="C36" s="30"/>
      <c r="D36" s="10" t="s">
        <v>4</v>
      </c>
      <c r="E36" s="10">
        <v>6</v>
      </c>
      <c r="F36" s="10">
        <v>0</v>
      </c>
      <c r="G36" s="12">
        <f>Tabela1[[#This Row],[Cena jednostkowa netto]]*Tabela1[[#This Row],[Ilość całkowita (I termin dostawy)]]</f>
        <v>0</v>
      </c>
      <c r="H36" s="12">
        <f>Tabela1[[#This Row],[Wartość netto]]*23/100</f>
        <v>0</v>
      </c>
      <c r="I36" s="27">
        <f>Tabela1[[#This Row],[Ilość całkowita (I termin dostawy)]]*Tabela1[[#This Row],[Cena jednostkowa netto]]+Tabela1[[#This Row],[Podatek VAT 23 %]]</f>
        <v>0</v>
      </c>
      <c r="K36" s="48"/>
    </row>
    <row r="37" spans="1:11" ht="90.75" customHeight="1" x14ac:dyDescent="0.25">
      <c r="A37" s="2" t="s">
        <v>72</v>
      </c>
      <c r="B37" s="33" t="s">
        <v>60</v>
      </c>
      <c r="C37" s="33"/>
      <c r="D37" s="54" t="s">
        <v>4</v>
      </c>
      <c r="E37" s="55">
        <v>10</v>
      </c>
      <c r="F37" s="54">
        <v>0</v>
      </c>
      <c r="G37" s="41">
        <f>Tabela1[[#This Row],[Cena jednostkowa netto]]*Tabela1[[#This Row],[Ilość całkowita (I termin dostawy)]]</f>
        <v>0</v>
      </c>
      <c r="H37" s="41">
        <f>Tabela1[[#This Row],[Wartość netto]]*23/100</f>
        <v>0</v>
      </c>
      <c r="I37" s="42">
        <f>Tabela1[[#This Row],[Ilość całkowita (I termin dostawy)]]*Tabela1[[#This Row],[Cena jednostkowa netto]]+Tabela1[[#This Row],[Podatek VAT 23 %]]</f>
        <v>0</v>
      </c>
      <c r="K37" s="48"/>
    </row>
    <row r="38" spans="1:11" ht="60.75" customHeight="1" x14ac:dyDescent="0.25">
      <c r="A38" s="2" t="s">
        <v>74</v>
      </c>
      <c r="B38" s="30" t="s">
        <v>61</v>
      </c>
      <c r="C38" s="30"/>
      <c r="D38" s="10" t="s">
        <v>4</v>
      </c>
      <c r="E38" s="2">
        <v>2</v>
      </c>
      <c r="F38" s="10">
        <v>0</v>
      </c>
      <c r="G38" s="41">
        <f>Tabela1[[#This Row],[Cena jednostkowa netto]]*Tabela1[[#This Row],[Ilość całkowita (I termin dostawy)]]</f>
        <v>0</v>
      </c>
      <c r="H38" s="41">
        <f>Tabela1[[#This Row],[Wartość netto]]*23/100</f>
        <v>0</v>
      </c>
      <c r="I38" s="42">
        <f>Tabela1[[#This Row],[Ilość całkowita (I termin dostawy)]]*Tabela1[[#This Row],[Cena jednostkowa netto]]+Tabela1[[#This Row],[Podatek VAT 23 %]]</f>
        <v>0</v>
      </c>
      <c r="K38" s="48"/>
    </row>
    <row r="39" spans="1:11" ht="83.25" customHeight="1" x14ac:dyDescent="0.25">
      <c r="A39" s="2" t="s">
        <v>76</v>
      </c>
      <c r="B39" s="33" t="s">
        <v>90</v>
      </c>
      <c r="C39" s="33"/>
      <c r="D39" s="54" t="s">
        <v>4</v>
      </c>
      <c r="E39" s="55">
        <v>2</v>
      </c>
      <c r="F39" s="54">
        <v>0</v>
      </c>
      <c r="G39" s="41">
        <f>Tabela1[[#This Row],[Cena jednostkowa netto]]*Tabela1[[#This Row],[Ilość całkowita (I termin dostawy)]]</f>
        <v>0</v>
      </c>
      <c r="H39" s="41">
        <f>Tabela1[[#This Row],[Wartość netto]]*23/100</f>
        <v>0</v>
      </c>
      <c r="I39" s="42">
        <f>Tabela1[[#This Row],[Ilość całkowita (I termin dostawy)]]*Tabela1[[#This Row],[Cena jednostkowa netto]]+Tabela1[[#This Row],[Podatek VAT 23 %]]</f>
        <v>0</v>
      </c>
      <c r="K39" s="48"/>
    </row>
    <row r="40" spans="1:11" ht="37.5" customHeight="1" x14ac:dyDescent="0.25">
      <c r="A40" s="2" t="s">
        <v>77</v>
      </c>
      <c r="B40" s="68" t="s">
        <v>80</v>
      </c>
      <c r="C40" s="2"/>
      <c r="D40" s="43" t="s">
        <v>4</v>
      </c>
      <c r="E40" s="2">
        <v>8</v>
      </c>
      <c r="F40" s="2">
        <v>0</v>
      </c>
      <c r="G40" s="12">
        <f>Tabela1[[#This Row],[Cena jednostkowa netto]]*Tabela1[[#This Row],[Ilość całkowita (I termin dostawy)]]</f>
        <v>0</v>
      </c>
      <c r="H40" s="12">
        <f>Tabela1[[#This Row],[Wartość netto]]*23/100</f>
        <v>0</v>
      </c>
      <c r="I40" s="27">
        <f>Tabela1[[#This Row],[Ilość całkowita (I termin dostawy)]]*Tabela1[[#This Row],[Cena jednostkowa netto]]+Tabela1[[#This Row],[Podatek VAT 23 %]]</f>
        <v>0</v>
      </c>
      <c r="K40" s="48"/>
    </row>
    <row r="41" spans="1:11" ht="72" customHeight="1" x14ac:dyDescent="0.25">
      <c r="A41" s="2" t="s">
        <v>81</v>
      </c>
      <c r="B41" s="30" t="s">
        <v>91</v>
      </c>
      <c r="C41" s="30"/>
      <c r="D41" s="10" t="s">
        <v>4</v>
      </c>
      <c r="E41" s="2">
        <v>8</v>
      </c>
      <c r="F41" s="10">
        <v>0</v>
      </c>
      <c r="G41" s="41">
        <f>Tabela1[[#This Row],[Cena jednostkowa netto]]*Tabela1[[#This Row],[Ilość całkowita (I termin dostawy)]]</f>
        <v>0</v>
      </c>
      <c r="H41" s="41">
        <f>Tabela1[[#This Row],[Wartość netto]]*23/100</f>
        <v>0</v>
      </c>
      <c r="I41" s="42">
        <f>Tabela1[[#This Row],[Ilość całkowita (I termin dostawy)]]*Tabela1[[#This Row],[Cena jednostkowa netto]]+Tabela1[[#This Row],[Podatek VAT 23 %]]</f>
        <v>0</v>
      </c>
      <c r="K41" s="48"/>
    </row>
    <row r="42" spans="1:11" ht="39.75" customHeight="1" x14ac:dyDescent="0.25">
      <c r="A42" s="2" t="s">
        <v>82</v>
      </c>
      <c r="B42" s="30" t="s">
        <v>47</v>
      </c>
      <c r="C42" s="30"/>
      <c r="D42" s="10" t="s">
        <v>4</v>
      </c>
      <c r="E42" s="10">
        <v>1</v>
      </c>
      <c r="F42" s="10">
        <v>0</v>
      </c>
      <c r="G42" s="12">
        <f>Tabela1[[#This Row],[Cena jednostkowa netto]]*Tabela1[[#This Row],[Ilość całkowita (I termin dostawy)]]</f>
        <v>0</v>
      </c>
      <c r="H42" s="12">
        <f>Tabela1[[#This Row],[Wartość netto]]*23/100</f>
        <v>0</v>
      </c>
      <c r="I42" s="27">
        <f>Tabela1[[#This Row],[Ilość całkowita (I termin dostawy)]]*Tabela1[[#This Row],[Cena jednostkowa netto]]+Tabela1[[#This Row],[Podatek VAT 23 %]]</f>
        <v>0</v>
      </c>
      <c r="K42" s="48"/>
    </row>
    <row r="43" spans="1:11" ht="46.5" customHeight="1" x14ac:dyDescent="0.25">
      <c r="A43" s="2" t="s">
        <v>83</v>
      </c>
      <c r="B43" s="56" t="s">
        <v>62</v>
      </c>
      <c r="C43" s="57"/>
      <c r="D43" s="54" t="s">
        <v>13</v>
      </c>
      <c r="E43" s="55">
        <v>4</v>
      </c>
      <c r="F43" s="58">
        <v>0</v>
      </c>
      <c r="G43" s="41">
        <f>Tabela1[[#This Row],[Cena jednostkowa netto]]*Tabela1[[#This Row],[Ilość całkowita (I termin dostawy)]]</f>
        <v>0</v>
      </c>
      <c r="H43" s="41">
        <f>Tabela1[[#This Row],[Wartość netto]]*23/100</f>
        <v>0</v>
      </c>
      <c r="I43" s="42">
        <f>Tabela1[[#This Row],[Ilość całkowita (I termin dostawy)]]*Tabela1[[#This Row],[Cena jednostkowa netto]]+Tabela1[[#This Row],[Podatek VAT 23 %]]</f>
        <v>0</v>
      </c>
      <c r="K43" s="48"/>
    </row>
    <row r="44" spans="1:11" ht="36" customHeight="1" x14ac:dyDescent="0.25">
      <c r="A44" s="53"/>
      <c r="B44" s="52"/>
      <c r="C44" s="52"/>
      <c r="D44" s="52"/>
      <c r="E44" s="52"/>
      <c r="F44" s="13" t="s">
        <v>34</v>
      </c>
      <c r="G44" s="28">
        <f>SUM(Tabela1[Wartość netto])</f>
        <v>0</v>
      </c>
      <c r="H44" s="29">
        <f>SUM(Tabela1[Podatek VAT 23 %])</f>
        <v>0</v>
      </c>
      <c r="I44" s="29">
        <f>SUM(Tabela1[Wartość brutto])</f>
        <v>0</v>
      </c>
    </row>
    <row r="45" spans="1:11" ht="50.1" customHeight="1" x14ac:dyDescent="0.25">
      <c r="A45" s="7"/>
      <c r="B45" s="23"/>
      <c r="C45" s="23"/>
      <c r="D45" s="23"/>
      <c r="E45" s="23"/>
      <c r="F45" s="23"/>
      <c r="G45" s="23"/>
      <c r="H45" s="23"/>
      <c r="I45" s="21"/>
      <c r="J45" s="21"/>
      <c r="K45" s="21"/>
    </row>
    <row r="46" spans="1:11" ht="50.1" customHeight="1" x14ac:dyDescent="0.25">
      <c r="A46" s="7"/>
      <c r="B46" s="44"/>
      <c r="C46" s="14"/>
      <c r="D46" s="32"/>
      <c r="E46" s="7"/>
      <c r="F46" s="31"/>
      <c r="G46" s="21"/>
      <c r="H46" s="21"/>
      <c r="I46" s="21"/>
      <c r="J46" s="21"/>
      <c r="K46" s="21"/>
    </row>
    <row r="47" spans="1:11" ht="50.1" customHeight="1" x14ac:dyDescent="0.25">
      <c r="A47" s="7"/>
      <c r="B47" s="44"/>
      <c r="C47" s="24"/>
      <c r="D47" s="32"/>
      <c r="E47" s="7"/>
      <c r="F47" s="15"/>
      <c r="G47" s="15"/>
      <c r="H47" s="16"/>
      <c r="I47" s="16"/>
      <c r="J47" s="16"/>
      <c r="K47" s="16"/>
    </row>
    <row r="48" spans="1:11" ht="50.1" customHeight="1" x14ac:dyDescent="0.25">
      <c r="A48" s="7"/>
      <c r="B48" s="44"/>
      <c r="C48" s="23"/>
      <c r="D48" s="32"/>
      <c r="E48" s="7"/>
      <c r="F48" s="7"/>
      <c r="G48" s="7"/>
      <c r="H48" s="18"/>
      <c r="I48" s="18"/>
      <c r="J48" s="18"/>
      <c r="K48" s="18"/>
    </row>
    <row r="49" spans="1:11" ht="50.1" customHeight="1" x14ac:dyDescent="0.25">
      <c r="A49" s="7"/>
      <c r="B49" s="44"/>
      <c r="C49" s="17"/>
      <c r="D49" s="32"/>
      <c r="E49" s="7"/>
      <c r="F49" s="7"/>
      <c r="G49" s="7"/>
      <c r="H49" s="18"/>
      <c r="I49" s="18"/>
      <c r="J49" s="18"/>
      <c r="K49" s="18"/>
    </row>
    <row r="50" spans="1:11" ht="50.1" customHeight="1" x14ac:dyDescent="0.25">
      <c r="A50" s="7"/>
      <c r="B50" s="44"/>
      <c r="C50" s="17"/>
      <c r="D50" s="32"/>
      <c r="E50" s="7"/>
      <c r="F50" s="7"/>
      <c r="G50" s="7"/>
      <c r="H50" s="18"/>
      <c r="I50" s="18"/>
      <c r="J50" s="18"/>
      <c r="K50" s="18"/>
    </row>
    <row r="51" spans="1:11" ht="50.1" customHeight="1" x14ac:dyDescent="0.25">
      <c r="A51" s="7"/>
      <c r="B51" s="44"/>
      <c r="C51" s="17"/>
      <c r="D51" s="32"/>
      <c r="E51" s="7"/>
      <c r="F51" s="7"/>
      <c r="G51" s="7"/>
      <c r="H51" s="18"/>
      <c r="I51" s="18"/>
      <c r="J51" s="18"/>
      <c r="K51" s="18"/>
    </row>
    <row r="52" spans="1:11" ht="50.1" customHeight="1" x14ac:dyDescent="0.25">
      <c r="A52" s="7"/>
      <c r="B52" s="47"/>
      <c r="C52" s="17"/>
      <c r="D52" s="32"/>
      <c r="E52" s="7"/>
      <c r="F52" s="7"/>
      <c r="G52" s="7"/>
      <c r="H52" s="18"/>
      <c r="I52" s="18"/>
      <c r="J52" s="18"/>
      <c r="K52" s="18"/>
    </row>
    <row r="53" spans="1:11" ht="50.1" customHeight="1" x14ac:dyDescent="0.25">
      <c r="A53" s="7"/>
      <c r="B53" s="44"/>
      <c r="C53" s="19"/>
      <c r="D53" s="32"/>
      <c r="E53" s="7"/>
      <c r="F53" s="7"/>
      <c r="G53" s="7"/>
      <c r="H53" s="18"/>
      <c r="I53" s="18"/>
      <c r="J53" s="18"/>
      <c r="K53" s="18"/>
    </row>
    <row r="54" spans="1:11" ht="50.1" customHeight="1" x14ac:dyDescent="0.25">
      <c r="A54" s="7"/>
      <c r="B54" s="17"/>
      <c r="C54" s="20"/>
      <c r="D54" s="32"/>
      <c r="E54" s="7"/>
      <c r="F54" s="7"/>
      <c r="G54" s="7"/>
      <c r="H54" s="18"/>
      <c r="I54" s="18"/>
      <c r="J54" s="18"/>
      <c r="K54" s="18"/>
    </row>
    <row r="55" spans="1:11" ht="50.1" customHeight="1" x14ac:dyDescent="0.25">
      <c r="A55" s="7"/>
      <c r="B55" s="17"/>
      <c r="C55" s="20"/>
      <c r="D55" s="32"/>
      <c r="E55" s="7"/>
      <c r="F55" s="7"/>
      <c r="G55" s="7"/>
      <c r="H55" s="18"/>
      <c r="I55" s="18"/>
      <c r="J55" s="18"/>
      <c r="K55" s="18"/>
    </row>
    <row r="56" spans="1:11" ht="50.1" customHeight="1" x14ac:dyDescent="0.25">
      <c r="A56" s="7"/>
      <c r="B56" s="20"/>
      <c r="C56" s="20"/>
      <c r="D56" s="7"/>
      <c r="E56" s="7"/>
      <c r="F56" s="7"/>
      <c r="G56" s="7"/>
      <c r="H56" s="18"/>
      <c r="I56" s="18"/>
      <c r="J56" s="18"/>
      <c r="K56" s="18"/>
    </row>
    <row r="57" spans="1:11" ht="50.1" customHeight="1" x14ac:dyDescent="0.25">
      <c r="A57" s="7"/>
      <c r="B57" s="20"/>
      <c r="C57" s="20"/>
      <c r="D57" s="18"/>
      <c r="E57" s="15"/>
      <c r="F57" s="7"/>
      <c r="G57" s="7"/>
      <c r="H57" s="18"/>
      <c r="I57" s="18"/>
      <c r="J57" s="18"/>
      <c r="K57" s="18"/>
    </row>
    <row r="58" spans="1:11" ht="50.1" customHeight="1" x14ac:dyDescent="0.25">
      <c r="A58" s="7"/>
      <c r="B58" s="21"/>
      <c r="C58" s="21"/>
      <c r="D58" s="22"/>
      <c r="E58" s="22"/>
      <c r="F58" s="21"/>
      <c r="G58" s="21"/>
      <c r="H58" s="21"/>
      <c r="I58" s="21"/>
      <c r="J58" s="21"/>
      <c r="K58" s="21"/>
    </row>
    <row r="59" spans="1:11" ht="50.1" customHeight="1" x14ac:dyDescent="0.25">
      <c r="A59" s="7"/>
      <c r="B59" s="21"/>
      <c r="C59" s="21"/>
      <c r="D59" s="22"/>
      <c r="E59" s="22"/>
      <c r="F59" s="21"/>
      <c r="G59" s="21"/>
      <c r="H59" s="21"/>
      <c r="I59" s="21"/>
      <c r="J59" s="21"/>
      <c r="K59" s="21"/>
    </row>
    <row r="60" spans="1:11" ht="50.1" customHeight="1" x14ac:dyDescent="0.25">
      <c r="A60" s="7"/>
    </row>
  </sheetData>
  <mergeCells count="1">
    <mergeCell ref="B1:J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4"/>
  <sheetViews>
    <sheetView workbookViewId="0">
      <selection activeCell="I15" sqref="I15"/>
    </sheetView>
  </sheetViews>
  <sheetFormatPr defaultRowHeight="15" x14ac:dyDescent="0.25"/>
  <sheetData>
    <row r="4" spans="4:8" ht="15.75" x14ac:dyDescent="0.25">
      <c r="D4" s="21"/>
      <c r="E4" s="17"/>
      <c r="F4" s="23"/>
      <c r="G4" s="32"/>
      <c r="H4" s="32"/>
    </row>
    <row r="5" spans="4:8" ht="15.75" x14ac:dyDescent="0.25">
      <c r="D5" s="21"/>
      <c r="E5" s="71"/>
      <c r="F5" s="23"/>
      <c r="G5" s="32"/>
      <c r="H5" s="32"/>
    </row>
    <row r="6" spans="4:8" ht="15.75" x14ac:dyDescent="0.25">
      <c r="D6" s="21"/>
      <c r="E6" s="71"/>
      <c r="F6" s="23"/>
      <c r="G6" s="32"/>
      <c r="H6" s="32"/>
    </row>
    <row r="7" spans="4:8" ht="15.75" x14ac:dyDescent="0.25">
      <c r="D7" s="21"/>
      <c r="E7" s="71"/>
      <c r="F7" s="23"/>
      <c r="G7" s="32"/>
      <c r="H7" s="32"/>
    </row>
    <row r="8" spans="4:8" ht="15.75" x14ac:dyDescent="0.25">
      <c r="D8" s="21"/>
      <c r="E8" s="19"/>
      <c r="F8" s="14"/>
      <c r="G8" s="7"/>
      <c r="H8" s="7"/>
    </row>
    <row r="9" spans="4:8" ht="15.75" x14ac:dyDescent="0.25">
      <c r="D9" s="21"/>
      <c r="E9" s="19"/>
      <c r="F9" s="14"/>
      <c r="G9" s="7"/>
      <c r="H9" s="7"/>
    </row>
    <row r="10" spans="4:8" ht="18" x14ac:dyDescent="0.25">
      <c r="D10" s="21"/>
      <c r="E10" s="17"/>
      <c r="F10" s="24"/>
      <c r="G10" s="7"/>
      <c r="H10" s="7"/>
    </row>
    <row r="11" spans="4:8" ht="15.75" x14ac:dyDescent="0.25">
      <c r="E11" s="17"/>
      <c r="F11" s="23"/>
      <c r="G11" s="7"/>
      <c r="H11" s="7"/>
    </row>
    <row r="12" spans="4:8" ht="15.75" x14ac:dyDescent="0.25">
      <c r="E12" s="17"/>
      <c r="F12" s="23"/>
      <c r="G12" s="7"/>
      <c r="H12" s="7"/>
    </row>
    <row r="13" spans="4:8" ht="15.75" x14ac:dyDescent="0.25">
      <c r="E13" s="17"/>
      <c r="F13" s="17"/>
      <c r="G13" s="7"/>
      <c r="H13" s="7"/>
    </row>
    <row r="14" spans="4:8" ht="15.75" x14ac:dyDescent="0.25">
      <c r="E14" s="17"/>
      <c r="F14" s="17"/>
      <c r="G14" s="7"/>
      <c r="H1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SWG Szubin</vt:lpstr>
      <vt:lpstr>Arkusz2</vt:lpstr>
      <vt:lpstr>Arkusz3</vt:lpstr>
      <vt:lpstr>'Starostwo SWG Szubin'!Tytuły_wydruku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2020-01-07T07:32:53Z</cp:lastPrinted>
  <dcterms:created xsi:type="dcterms:W3CDTF">2014-01-28T10:19:19Z</dcterms:created>
  <dcterms:modified xsi:type="dcterms:W3CDTF">2020-01-09T07:23:43Z</dcterms:modified>
</cp:coreProperties>
</file>