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teriały biurowe na 2021\"/>
    </mc:Choice>
  </mc:AlternateContent>
  <xr:revisionPtr revIDLastSave="0" documentId="13_ncr:1_{0FE8E066-6B26-4BDE-895A-48FBD559FB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 Starostwo SWG Nakło" sheetId="1" r:id="rId1"/>
    <sheet name="Arkusz" sheetId="3" r:id="rId2"/>
  </sheets>
  <definedNames>
    <definedName name="_xlnm.Print_Titles" localSheetId="0">' Starostwo SWG Nakło'!$4:$4</definedName>
  </definedNames>
  <calcPr calcId="191029"/>
</workbook>
</file>

<file path=xl/calcChain.xml><?xml version="1.0" encoding="utf-8"?>
<calcChain xmlns="http://schemas.openxmlformats.org/spreadsheetml/2006/main">
  <c r="G16" i="1" l="1"/>
  <c r="H16" i="1" s="1"/>
  <c r="I16" i="1" s="1"/>
  <c r="G43" i="1" l="1"/>
  <c r="H43" i="1" s="1"/>
  <c r="I43" i="1" s="1"/>
  <c r="G54" i="1"/>
  <c r="H54" i="1" s="1"/>
  <c r="I54" i="1" s="1"/>
  <c r="G11" i="1"/>
  <c r="H11" i="1" s="1"/>
  <c r="I11" i="1" s="1"/>
  <c r="G44" i="1"/>
  <c r="H44" i="1" s="1"/>
  <c r="I44" i="1" s="1"/>
  <c r="G7" i="1"/>
  <c r="H7" i="1" s="1"/>
  <c r="I7" i="1" s="1"/>
  <c r="G60" i="1"/>
  <c r="H60" i="1" s="1"/>
  <c r="I60" i="1" s="1"/>
  <c r="G64" i="1"/>
  <c r="H64" i="1" s="1"/>
  <c r="I64" i="1" s="1"/>
  <c r="G25" i="1" l="1"/>
  <c r="H25" i="1" s="1"/>
  <c r="I25" i="1" s="1"/>
  <c r="G8" i="1"/>
  <c r="H8" i="1" s="1"/>
  <c r="I8" i="1" s="1"/>
  <c r="G10" i="1" l="1"/>
  <c r="H10" i="1" s="1"/>
  <c r="I10" i="1" s="1"/>
  <c r="G31" i="1"/>
  <c r="H31" i="1" s="1"/>
  <c r="I31" i="1" s="1"/>
  <c r="G22" i="1"/>
  <c r="H22" i="1" s="1"/>
  <c r="I22" i="1" s="1"/>
  <c r="G35" i="1"/>
  <c r="H35" i="1" s="1"/>
  <c r="I35" i="1" s="1"/>
  <c r="G41" i="1"/>
  <c r="H41" i="1" s="1"/>
  <c r="I41" i="1" s="1"/>
  <c r="G52" i="1"/>
  <c r="H52" i="1" s="1"/>
  <c r="I52" i="1" s="1"/>
  <c r="G23" i="1"/>
  <c r="H23" i="1" s="1"/>
  <c r="I23" i="1" s="1"/>
  <c r="G5" i="1" l="1"/>
  <c r="H5" i="1" s="1"/>
  <c r="G6" i="1"/>
  <c r="H6" i="1" s="1"/>
  <c r="I6" i="1" s="1"/>
  <c r="G9" i="1"/>
  <c r="H9" i="1" s="1"/>
  <c r="I9" i="1" s="1"/>
  <c r="G12" i="1"/>
  <c r="H12" i="1" s="1"/>
  <c r="I12" i="1" s="1"/>
  <c r="G13" i="1"/>
  <c r="H13" i="1" s="1"/>
  <c r="I13" i="1" s="1"/>
  <c r="G14" i="1"/>
  <c r="H14" i="1" s="1"/>
  <c r="I14" i="1" s="1"/>
  <c r="G15" i="1"/>
  <c r="H15" i="1" s="1"/>
  <c r="I15" i="1" s="1"/>
  <c r="G17" i="1"/>
  <c r="H17" i="1" s="1"/>
  <c r="I17" i="1" s="1"/>
  <c r="G18" i="1"/>
  <c r="H18" i="1" s="1"/>
  <c r="I18" i="1" s="1"/>
  <c r="G19" i="1"/>
  <c r="H19" i="1" s="1"/>
  <c r="I19" i="1" s="1"/>
  <c r="G20" i="1"/>
  <c r="H20" i="1" s="1"/>
  <c r="I20" i="1" s="1"/>
  <c r="G21" i="1"/>
  <c r="H21" i="1" s="1"/>
  <c r="I21" i="1" s="1"/>
  <c r="G24" i="1"/>
  <c r="H24" i="1" s="1"/>
  <c r="I24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2" i="1"/>
  <c r="H32" i="1" s="1"/>
  <c r="I32" i="1" s="1"/>
  <c r="G33" i="1"/>
  <c r="H33" i="1" s="1"/>
  <c r="I33" i="1" s="1"/>
  <c r="G34" i="1"/>
  <c r="H34" i="1" s="1"/>
  <c r="I34" i="1" s="1"/>
  <c r="G36" i="1"/>
  <c r="H36" i="1" s="1"/>
  <c r="I36" i="1" s="1"/>
  <c r="G37" i="1"/>
  <c r="H37" i="1" s="1"/>
  <c r="I37" i="1" s="1"/>
  <c r="G38" i="1"/>
  <c r="H38" i="1" s="1"/>
  <c r="I38" i="1" s="1"/>
  <c r="G39" i="1"/>
  <c r="H39" i="1" s="1"/>
  <c r="I39" i="1" s="1"/>
  <c r="G40" i="1"/>
  <c r="H40" i="1" s="1"/>
  <c r="I40" i="1" s="1"/>
  <c r="G42" i="1"/>
  <c r="H42" i="1" s="1"/>
  <c r="I42" i="1" s="1"/>
  <c r="G45" i="1"/>
  <c r="H45" i="1" s="1"/>
  <c r="I45" i="1" s="1"/>
  <c r="G46" i="1"/>
  <c r="H46" i="1" s="1"/>
  <c r="I46" i="1" s="1"/>
  <c r="G47" i="1"/>
  <c r="H47" i="1" s="1"/>
  <c r="I47" i="1" s="1"/>
  <c r="G48" i="1"/>
  <c r="H48" i="1" s="1"/>
  <c r="I48" i="1" s="1"/>
  <c r="G49" i="1"/>
  <c r="H49" i="1" s="1"/>
  <c r="I49" i="1" s="1"/>
  <c r="G50" i="1"/>
  <c r="H50" i="1" s="1"/>
  <c r="I50" i="1" s="1"/>
  <c r="G51" i="1"/>
  <c r="H51" i="1" s="1"/>
  <c r="I51" i="1" s="1"/>
  <c r="G53" i="1"/>
  <c r="H53" i="1" s="1"/>
  <c r="I53" i="1" s="1"/>
  <c r="G55" i="1"/>
  <c r="H55" i="1" s="1"/>
  <c r="I55" i="1" s="1"/>
  <c r="G56" i="1"/>
  <c r="H56" i="1" s="1"/>
  <c r="I56" i="1" s="1"/>
  <c r="G57" i="1"/>
  <c r="H57" i="1" s="1"/>
  <c r="I57" i="1" s="1"/>
  <c r="G58" i="1"/>
  <c r="H58" i="1" s="1"/>
  <c r="I58" i="1" s="1"/>
  <c r="G59" i="1"/>
  <c r="H59" i="1" s="1"/>
  <c r="I59" i="1" s="1"/>
  <c r="G61" i="1"/>
  <c r="H61" i="1" s="1"/>
  <c r="I61" i="1" s="1"/>
  <c r="G62" i="1"/>
  <c r="H62" i="1" s="1"/>
  <c r="I62" i="1" s="1"/>
  <c r="G63" i="1"/>
  <c r="H63" i="1" s="1"/>
  <c r="I63" i="1" s="1"/>
  <c r="G65" i="1"/>
  <c r="H65" i="1" s="1"/>
  <c r="I65" i="1" s="1"/>
  <c r="G66" i="1" l="1"/>
  <c r="H66" i="1"/>
  <c r="I5" i="1"/>
  <c r="I66" i="1" s="1"/>
</calcChain>
</file>

<file path=xl/sharedStrings.xml><?xml version="1.0" encoding="utf-8"?>
<sst xmlns="http://schemas.openxmlformats.org/spreadsheetml/2006/main" count="194" uniqueCount="138">
  <si>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</si>
  <si>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</si>
  <si>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</si>
  <si>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</si>
  <si>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</si>
  <si>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</si>
  <si>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</si>
  <si>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</si>
  <si>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</si>
  <si>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</si>
  <si>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</si>
  <si>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</si>
  <si>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</si>
  <si>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</si>
  <si>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</si>
  <si>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</si>
  <si>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</si>
  <si>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</si>
  <si>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</si>
  <si>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</si>
  <si>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</si>
  <si>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</si>
  <si>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</si>
  <si>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</si>
  <si>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</si>
  <si>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</si>
  <si>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</si>
  <si>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</si>
  <si>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</si>
  <si>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</si>
  <si>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</si>
  <si>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</si>
  <si>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</si>
  <si>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</si>
  <si>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</si>
  <si>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</si>
  <si>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</si>
  <si>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</si>
  <si>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</si>
  <si>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</si>
  <si>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</si>
  <si>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</si>
  <si>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</si>
  <si>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</si>
  <si>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</si>
  <si>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</si>
  <si>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</si>
  <si>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</si>
  <si>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</si>
  <si>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</si>
  <si>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</si>
  <si>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50.</t>
  </si>
  <si>
    <t>Wartość netto</t>
  </si>
  <si>
    <t>Podatek VAT 23 %</t>
  </si>
  <si>
    <t>Nazwa zaoferowanego produktu</t>
  </si>
  <si>
    <t>op</t>
  </si>
  <si>
    <t>Razem</t>
  </si>
  <si>
    <t xml:space="preserve">Bloczek samoprzylepny, wym. 40x50 mm, wykonany w 100% z surowców wtórnych, 100 kartek, op. 3 szt. </t>
  </si>
  <si>
    <t>Klej w sztyfcie Glue Stick, 21 g</t>
  </si>
  <si>
    <t>Klip biurowy 15 mm/ 12 szt. w op.</t>
  </si>
  <si>
    <t>Klip biurowy 25 mm/ 12 szt. w op.</t>
  </si>
  <si>
    <t>Klip biurowy 51 mm/ 12 szt. w op.</t>
  </si>
  <si>
    <t>Nożyczki biurowe Scotch, trwałe ostrze ze stali nierdzewnej, ergonomiczny i miękki uczwyt, odporny na pęknięcia, długość 185 mm</t>
  </si>
  <si>
    <t>Ołówek automatyczny z gumką, plastikowa obudowa z gumowym uchwytem, grafit 0,5 mm</t>
  </si>
  <si>
    <t xml:space="preserve">Papier kserograficzny A4 80 g/m2, 170 CIE, ryza 500 arkuszy </t>
  </si>
  <si>
    <t>Papier kserograficzny A3 80 g/m2, 170 CIE, ryza 500 arkuszy</t>
  </si>
  <si>
    <t>Rozszywasz, metalowy z plastikowym uchwytem, do zszywek 24/6, 26/6, nr 10</t>
  </si>
  <si>
    <t>Szuflada na biurko, na dokumenty A4, wykonana z najwyższej jakości polistyrenu, z identyfikatorem do opisu zawartości, przód zabezpieczający dokumenty przed wypadaniem, możliwość łączenia w pionie, odporna na pęknięcia, kolory: dymna, bezbarwna, czarna</t>
  </si>
  <si>
    <t>Taśma samoprzylepna uniwersalna, krystalicznie przezroczysta, odporna na starzenie, wymiary: szer. ok. 18 mm, dł. ok. 10 m, klej bez rozpuszczalników, niewidoczna na kserowanych dokumentach</t>
  </si>
  <si>
    <t>Taśma samoprzylepna, pakowa, akrylowa, wykonana z cienkiej folii, przezroczysta, szer. 50 mm</t>
  </si>
  <si>
    <t>Temperówka z pojemnikiem na wiórki, do ołówków i kredek o średnicy 8 mm, z pojedynczym ostrzem</t>
  </si>
  <si>
    <t>Korektor w piórze Tipp-Ex, szybkoschnący, metalowa końcówka, pojemność min. 8 ml</t>
  </si>
  <si>
    <t>Kostka do notowania 8,3x8,3 cm, biała, nieklejona, karteczki do uzupełnienia pojemnika</t>
  </si>
  <si>
    <t>Teczka A4 kartonowa zamykana na gumkę, jednostronnie barwiona, lakierowana, wykonana z tektury 400 g/m2, grzbiet 20 mm, różne kolory</t>
  </si>
  <si>
    <t>Marker - foliopis permanentny, tusz niezmywalny, odporny na działanie światła i wody, duża intensywność koloru, grubość linii pisania 0,4 mm, funkcja cap off, czarny</t>
  </si>
  <si>
    <t>Pinezki do tablic korkowych</t>
  </si>
  <si>
    <t>Koperta z rozszerzanymi bokami i dnem SDS200, wym. 225x390x40 mm</t>
  </si>
  <si>
    <t>Koperta C6 biała SK, wym. 114x162 mm, bez okna, op. 1000 szt.</t>
  </si>
  <si>
    <t>Etykiety samoprzylepne A4 niedzielone, bez marginesu 210x297 mm (ark.), do wszystkich typów drukarek i kserokopiarek laserowych, op. 100 szt.</t>
  </si>
  <si>
    <t>Dyspenser (podajnik) do taśmy biurowej</t>
  </si>
  <si>
    <t>46.</t>
  </si>
  <si>
    <t>47.</t>
  </si>
  <si>
    <t>48.</t>
  </si>
  <si>
    <t>49.</t>
  </si>
  <si>
    <t>Teczka tekturowa wiązana dla formatu A4, z 3 wewnętrznymi klapami, biała, wykonana z tektury min. 300 g/m2</t>
  </si>
  <si>
    <t>Długopis Pentel BK77, 0,7 mm, niebieski</t>
  </si>
  <si>
    <t>Długopis Zenith 10, 0,8 mm, niebieski</t>
  </si>
  <si>
    <t>Wkład do długopisu Zenith 10, 0,8 mm, niebieski</t>
  </si>
  <si>
    <t>Koszulka do segregatora A4 Bantex, krystaliczna, przezroczysta, wykonana z folii o grubości 60 mikronów, otwór u góry, op. 100 szt.</t>
  </si>
  <si>
    <t>Spinacz metalowy okrągły 28 mm, galwanizowany, wygięty nosek, op. 100 szt.</t>
  </si>
  <si>
    <t>rolka</t>
  </si>
  <si>
    <t>51.</t>
  </si>
  <si>
    <t>Papier do plotera Canon, wym. 914 mm x 50 m, gramatura 80g/m2, niepowlekany</t>
  </si>
  <si>
    <t>Zszywki biurowe standardowe Leitz, 24/6 mm, op. 1000 szt.</t>
  </si>
  <si>
    <t>Koperta C4 biała SK, wym. 229x324 mm, bez okna, op. 250 szt.</t>
  </si>
  <si>
    <t>52.</t>
  </si>
  <si>
    <t>53.</t>
  </si>
  <si>
    <t>54.</t>
  </si>
  <si>
    <t>55.</t>
  </si>
  <si>
    <t>Ilość całkowita 
(I termin dostawy)</t>
  </si>
  <si>
    <t>Rysiki - grafit HB 0,5 mm, op. 12 szt.</t>
  </si>
  <si>
    <t>Sorter do korespondencji Q-CONNECT OFFICE SET, metalowy, 3 przegrody, czarny, siatka</t>
  </si>
  <si>
    <t>Koperty A3 bąbelkowe</t>
  </si>
  <si>
    <t>Pióro kulkowe UNI UB-150, końcówka 0,4 mm, wyposażone w kapilarny system podawania tuszu, obudowa umożliwiająca kontrolę zużycia tuszu, kolor: czerwone x2</t>
  </si>
  <si>
    <t>Skoroszyt biały zawieszany oczkowy (z otworami metalowymi na wpięcie do segregatora A4) 250 g/m</t>
  </si>
  <si>
    <t>Końcówka do rapidografu Stano 0,25 mm</t>
  </si>
  <si>
    <t>Koperta C5 biała SK, wym. 162x229 mm, bez okna, op. 500 szt.</t>
  </si>
  <si>
    <t>Zakreślacz fluorescencyjny z tuszem na bazie wody, intensywny nieblaknący kolor, ścięta końcówka, szerokość linii od 2-5 mm, do wszystkich rodzajów papieru, kolor: pomarańczowy x8, zielony x8, żółty x8, niebieski x8</t>
  </si>
  <si>
    <t>Tusz do pieczątek ręcznych i samotuszujących z gumową lub polimerową płytką stemplującą, nakrętka w kolorze tuszu, końcówka ułatwiająca nasączenie poduszek, bezolejowy, pojemność 25 ml, kolor: czerwony</t>
  </si>
  <si>
    <t>Tusz do pieczątek ręcznych i samotuszujących z gumową lub polimerową płytką stemplującą, nakrętka w kolorze tuszu, końcówka ułatwiająca nasączenie poduszek, bezolejowy, pojemność 25 ml, kolor czarny</t>
  </si>
  <si>
    <t>Długopis samoprzylepny na łańcuszku PROFICE P022</t>
  </si>
  <si>
    <t>Segregator A4/50,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czarny x5, czerwony x5, niebieski x5, pomarańczowy x5, zielony x5, żółty x5</t>
  </si>
  <si>
    <t>Segregator A4/75,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czarnyx50, czerwony x40, zielony x25, zółty x5, niebieski x30</t>
  </si>
  <si>
    <t>Skoroszyt zawieszany twardy z otworami pozwalającymi na wpięcie do segregatora A4, przednia okładka przezroczysta, tylna okładka kolorowa, wsuwany papierowy pasek do opisu, op. 10 szt., kolor zielony</t>
  </si>
  <si>
    <t>Bloczek samoprzylepny, wym. 76x76 mm, wykonany w 100% z surowców wtórnych, 100 kartek</t>
  </si>
  <si>
    <t>Blok techniczny 10 kartkowy, biały A4</t>
  </si>
  <si>
    <t>Datownik, pieczątka typu Wagraf Datuś, data w formacie cyfrowym</t>
  </si>
  <si>
    <t>Długopis czarwony Uni-ball eye micro</t>
  </si>
  <si>
    <t>Gumki recepturki o średnicy 40 mm, op. 100 szt.</t>
  </si>
  <si>
    <t>Koperta B4 biała HK, wym. 250x353 mm, bez okna, samoklejąca, z paskiem</t>
  </si>
  <si>
    <t>Marker permanentny Pentel N850, okrągła końcówka, czarny, grubość linii 1,5 mm</t>
  </si>
  <si>
    <t>Ołówek techniczny zwykły HB</t>
  </si>
  <si>
    <t>Przybornik, organizer, metalowy, siatka, czarny, na drobne akcesoria biurowe (gumki, spinacze itp.)</t>
  </si>
  <si>
    <t>Rapitograf STANO Professjonal 0,25 mm</t>
  </si>
  <si>
    <t>Tablica korkowa 90/60 cm, w drewnianej ramie</t>
  </si>
  <si>
    <t>Zszywacz Leitz 5502 24/6, 26/6, zszywający ok. 30 kartek</t>
  </si>
  <si>
    <t>Pojemnik na spinacze typu Q-CONNECT OFFICE SET, przykładowy opis: metalowy, czarny, siatka, okrągły pojemnik na spinacze z metalowej siateczki powlekanej lakierem, wysokość 32 mm, średnica 90 mm, kolor czarny</t>
  </si>
  <si>
    <t>Rolki kasowe termiczne do terminala 57 mm x 20 mm, op.10 szt.</t>
  </si>
  <si>
    <t>Kalkulator typu Citizen SDC-810BN, z wyświetlaczem o stałym kącie nachylenia, posiada funkcję automatycznego wyłączania, przycisk procenty, przycisk z podwójnym zerem</t>
  </si>
  <si>
    <t>56.</t>
  </si>
  <si>
    <t>57.</t>
  </si>
  <si>
    <t>58.</t>
  </si>
  <si>
    <t>59.</t>
  </si>
  <si>
    <t>60.</t>
  </si>
  <si>
    <t>61.</t>
  </si>
  <si>
    <t>Szczegółowy formularz ofertowy - artykuły biurowe na potrzeby Starostwa Powiatowego w Nakle nad Notecią, Wydział Geodezji i Gospodarki Nieruchomościami, filia w Szubinie, ul. Kcyńska 34a, 89-200 Szubin w 2021 r.</t>
  </si>
  <si>
    <t>Wartość jednostkowa netto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</si>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</sst>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/>
    <xf numFmtId="2" fontId="5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Fill="1" applyBorder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I65" totalsRowShown="0" headerRowDxfId="12" dataDxfId="10" headerRowBorderDxfId="11" tableBorderDxfId="9" totalsRowBorderDxfId="8">
  <autoFilter ref="B4:I65" xr:uid="{00000000-0009-0000-0100-000001000000}"/>
  <sortState xmlns:xlrd2="http://schemas.microsoft.com/office/spreadsheetml/2017/richdata2" ref="B5:I59">
    <sortCondition ref="B4:B59"/>
  </sortState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_x000a_(I termin dostawy)" dataDxfId="4"/>
    <tableColumn id="5" xr3:uid="{00000000-0010-0000-0000-000005000000}" name="Wartość jednostkowa netto" dataDxfId="3"/>
    <tableColumn id="6" xr3:uid="{00000000-0010-0000-0000-000006000000}" name="Wartość netto" dataDxfId="2">
      <calculatedColumnFormula>Tabela1[[#This Row],[Wartość jednostkowa netto]]*Tabela1[[#This Row],[Ilość całkowita 
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Cena brutto" dataDxfId="0">
      <calculatedColumnFormula>Tabela1[[#This Row],[Ilość całkowita 
(I termin dostawy)]]*Tabela1[[#This Row],[Wartość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3"/>
  <sheetViews>
    <sheetView tabSelected="1" topLeftCell="A58" zoomScale="85" zoomScaleNormal="85" workbookViewId="0">
      <selection activeCell="N5" sqref="N5"/>
    </sheetView>
  </sheetViews>
  <sheetFormatPr defaultRowHeight="50.1" customHeight="1" x14ac:dyDescent="0.3"/>
  <cols>
    <col min="1" max="1" width="3.88671875" bestFit="1" customWidth="1"/>
    <col min="2" max="2" width="53.44140625" customWidth="1"/>
    <col min="3" max="3" width="15.6640625" customWidth="1"/>
    <col min="4" max="4" width="8.88671875" style="6" customWidth="1"/>
    <col min="5" max="5" width="11.44140625" style="6" customWidth="1"/>
    <col min="6" max="6" width="12.88671875" customWidth="1"/>
    <col min="7" max="7" width="9.109375" customWidth="1"/>
    <col min="8" max="8" width="12.33203125" customWidth="1"/>
  </cols>
  <sheetData>
    <row r="2" spans="1:14" ht="50.1" customHeight="1" x14ac:dyDescent="0.35">
      <c r="B2" s="44" t="s">
        <v>135</v>
      </c>
      <c r="C2" s="44"/>
      <c r="D2" s="44"/>
      <c r="E2" s="44"/>
      <c r="F2" s="44"/>
      <c r="G2" s="44"/>
      <c r="H2" s="44"/>
      <c r="I2" s="44"/>
    </row>
    <row r="3" spans="1:14" ht="39.75" customHeight="1" x14ac:dyDescent="0.3"/>
    <row r="4" spans="1:14" ht="63" customHeight="1" x14ac:dyDescent="0.3">
      <c r="A4" s="3" t="s">
        <v>0</v>
      </c>
      <c r="B4" s="1" t="s">
        <v>1</v>
      </c>
      <c r="C4" s="1" t="s">
        <v>54</v>
      </c>
      <c r="D4" s="11" t="s">
        <v>2</v>
      </c>
      <c r="E4" s="11" t="s">
        <v>99</v>
      </c>
      <c r="F4" s="45" t="s">
        <v>136</v>
      </c>
      <c r="G4" s="7" t="s">
        <v>52</v>
      </c>
      <c r="H4" s="7" t="s">
        <v>53</v>
      </c>
      <c r="I4" s="45" t="s">
        <v>137</v>
      </c>
      <c r="J4" s="16"/>
      <c r="K4" s="16"/>
      <c r="L4" s="16"/>
      <c r="M4" s="16"/>
      <c r="N4" s="16"/>
    </row>
    <row r="5" spans="1:14" ht="50.1" customHeight="1" x14ac:dyDescent="0.3">
      <c r="A5" s="2" t="s">
        <v>3</v>
      </c>
      <c r="B5" s="4" t="s">
        <v>57</v>
      </c>
      <c r="C5" s="10"/>
      <c r="D5" s="12" t="s">
        <v>13</v>
      </c>
      <c r="E5" s="2">
        <v>25</v>
      </c>
      <c r="F5" s="13"/>
      <c r="G5" s="25">
        <f>Tabela1[[#This Row],[Wartość jednostkowa netto]]*Tabela1[[#This Row],[Ilość całkowita 
(I termin dostawy)]]</f>
        <v>0</v>
      </c>
      <c r="H5" s="25">
        <f>Tabela1[[#This Row],[Wartość netto]]*23/100</f>
        <v>0</v>
      </c>
      <c r="I5" s="25">
        <f>Tabela1[[#This Row],[Ilość całkowita 
(I termin dostawy)]]*Tabela1[[#This Row],[Wartość jednostkowa netto]]+Tabela1[[#This Row],[Podatek VAT 23 %]]</f>
        <v>0</v>
      </c>
      <c r="J5" s="16"/>
      <c r="K5" s="16"/>
      <c r="L5" s="16"/>
      <c r="M5" s="16"/>
      <c r="N5" s="16"/>
    </row>
    <row r="6" spans="1:14" ht="44.4" customHeight="1" x14ac:dyDescent="0.3">
      <c r="A6" s="28" t="s">
        <v>5</v>
      </c>
      <c r="B6" s="4" t="s">
        <v>114</v>
      </c>
      <c r="C6" s="10"/>
      <c r="D6" s="12" t="s">
        <v>4</v>
      </c>
      <c r="E6" s="2">
        <v>15</v>
      </c>
      <c r="F6" s="13"/>
      <c r="G6" s="25">
        <f>Tabela1[[#This Row],[Wartość jednostkowa netto]]*Tabela1[[#This Row],[Ilość całkowita 
(I termin dostawy)]]</f>
        <v>0</v>
      </c>
      <c r="H6" s="25">
        <f>Tabela1[[#This Row],[Wartość netto]]*23/100</f>
        <v>0</v>
      </c>
      <c r="I6" s="25">
        <f>Tabela1[[#This Row],[Ilość całkowita 
(I termin dostawy)]]*Tabela1[[#This Row],[Wartość jednostkowa netto]]+Tabela1[[#This Row],[Podatek VAT 23 %]]</f>
        <v>0</v>
      </c>
      <c r="J6" s="16"/>
      <c r="K6" s="16"/>
      <c r="L6" s="16"/>
      <c r="M6" s="16"/>
      <c r="N6" s="16"/>
    </row>
    <row r="7" spans="1:14" ht="32.4" customHeight="1" x14ac:dyDescent="0.3">
      <c r="A7" s="28" t="s">
        <v>6</v>
      </c>
      <c r="B7" s="4" t="s">
        <v>115</v>
      </c>
      <c r="C7" s="30"/>
      <c r="D7" s="31" t="s">
        <v>4</v>
      </c>
      <c r="E7" s="32">
        <v>7</v>
      </c>
      <c r="F7" s="31"/>
      <c r="G7" s="42">
        <f>Tabela1[[#This Row],[Wartość jednostkowa netto]]*Tabela1[[#This Row],[Ilość całkowita 
(I termin dostawy)]]</f>
        <v>0</v>
      </c>
      <c r="H7" s="42">
        <f>Tabela1[[#This Row],[Wartość netto]]*23/100</f>
        <v>0</v>
      </c>
      <c r="I7" s="42">
        <f>Tabela1[[#This Row],[Ilość całkowita 
(I termin dostawy)]]*Tabela1[[#This Row],[Wartość jednostkowa netto]]+Tabela1[[#This Row],[Podatek VAT 23 %]]</f>
        <v>0</v>
      </c>
      <c r="J7" s="16"/>
      <c r="K7" s="16"/>
      <c r="L7" s="16"/>
      <c r="M7" s="16"/>
      <c r="N7" s="16"/>
    </row>
    <row r="8" spans="1:14" ht="37.200000000000003" customHeight="1" x14ac:dyDescent="0.3">
      <c r="A8" s="28" t="s">
        <v>7</v>
      </c>
      <c r="B8" s="4" t="s">
        <v>116</v>
      </c>
      <c r="C8" s="30"/>
      <c r="D8" s="31" t="s">
        <v>4</v>
      </c>
      <c r="E8" s="32">
        <v>3</v>
      </c>
      <c r="F8" s="31"/>
      <c r="G8" s="42">
        <f>Tabela1[[#This Row],[Wartość jednostkowa netto]]*Tabela1[[#This Row],[Ilość całkowita 
(I termin dostawy)]]</f>
        <v>0</v>
      </c>
      <c r="H8" s="42">
        <f>Tabela1[[#This Row],[Wartość netto]]*23/100</f>
        <v>0</v>
      </c>
      <c r="I8" s="42">
        <f>Tabela1[[#This Row],[Ilość całkowita 
(I termin dostawy)]]*Tabela1[[#This Row],[Wartość jednostkowa netto]]+Tabela1[[#This Row],[Podatek VAT 23 %]]</f>
        <v>0</v>
      </c>
      <c r="J8" s="16"/>
      <c r="K8" s="16"/>
      <c r="L8" s="16"/>
      <c r="M8" s="16"/>
      <c r="N8" s="16"/>
    </row>
    <row r="9" spans="1:14" ht="27.75" customHeight="1" x14ac:dyDescent="0.3">
      <c r="A9" s="28" t="s">
        <v>8</v>
      </c>
      <c r="B9" s="4" t="s">
        <v>85</v>
      </c>
      <c r="C9" s="10"/>
      <c r="D9" s="12" t="s">
        <v>4</v>
      </c>
      <c r="E9" s="2">
        <v>30</v>
      </c>
      <c r="F9" s="12"/>
      <c r="G9" s="25">
        <f>Tabela1[[#This Row],[Wartość jednostkowa netto]]*Tabela1[[#This Row],[Ilość całkowita 
(I termin dostawy)]]</f>
        <v>0</v>
      </c>
      <c r="H9" s="25">
        <f>Tabela1[[#This Row],[Wartość netto]]*23/100</f>
        <v>0</v>
      </c>
      <c r="I9" s="25">
        <f>Tabela1[[#This Row],[Ilość całkowita 
(I termin dostawy)]]*Tabela1[[#This Row],[Wartość jednostkowa netto]]+Tabela1[[#This Row],[Podatek VAT 23 %]]</f>
        <v>0</v>
      </c>
      <c r="J9" s="16"/>
      <c r="K9" s="16"/>
      <c r="L9" s="16"/>
      <c r="M9" s="16"/>
      <c r="N9" s="16"/>
    </row>
    <row r="10" spans="1:14" ht="29.25" customHeight="1" x14ac:dyDescent="0.3">
      <c r="A10" s="28" t="s">
        <v>9</v>
      </c>
      <c r="B10" s="4" t="s">
        <v>117</v>
      </c>
      <c r="C10" s="30"/>
      <c r="D10" s="31" t="s">
        <v>4</v>
      </c>
      <c r="E10" s="32">
        <v>4</v>
      </c>
      <c r="F10" s="31"/>
      <c r="G10" s="42">
        <f>Tabela1[[#This Row],[Wartość jednostkowa netto]]*Tabela1[[#This Row],[Ilość całkowita 
(I termin dostawy)]]</f>
        <v>0</v>
      </c>
      <c r="H10" s="42">
        <f>Tabela1[[#This Row],[Wartość netto]]*23/100</f>
        <v>0</v>
      </c>
      <c r="I10" s="42">
        <f>Tabela1[[#This Row],[Ilość całkowita 
(I termin dostawy)]]*Tabela1[[#This Row],[Wartość jednostkowa netto]]+Tabela1[[#This Row],[Podatek VAT 23 %]]</f>
        <v>0</v>
      </c>
      <c r="J10" s="16"/>
      <c r="K10" s="16"/>
      <c r="L10" s="16"/>
      <c r="M10" s="16"/>
      <c r="N10" s="16"/>
    </row>
    <row r="11" spans="1:14" ht="31.2" customHeight="1" x14ac:dyDescent="0.3">
      <c r="A11" s="28" t="s">
        <v>10</v>
      </c>
      <c r="B11" s="4" t="s">
        <v>110</v>
      </c>
      <c r="C11" s="10"/>
      <c r="D11" s="12" t="s">
        <v>4</v>
      </c>
      <c r="E11" s="28">
        <v>4</v>
      </c>
      <c r="F11" s="12"/>
      <c r="G11" s="25">
        <f>Tabela1[[#This Row],[Wartość jednostkowa netto]]*Tabela1[[#This Row],[Ilość całkowita 
(I termin dostawy)]]</f>
        <v>0</v>
      </c>
      <c r="H11" s="25">
        <f>Tabela1[[#This Row],[Wartość netto]]*23/100</f>
        <v>0</v>
      </c>
      <c r="I11" s="25">
        <f>Tabela1[[#This Row],[Ilość całkowita 
(I termin dostawy)]]*Tabela1[[#This Row],[Wartość jednostkowa netto]]+Tabela1[[#This Row],[Podatek VAT 23 %]]</f>
        <v>0</v>
      </c>
      <c r="J11" s="16"/>
      <c r="K11" s="16"/>
      <c r="L11" s="16"/>
      <c r="M11" s="16"/>
      <c r="N11" s="16"/>
    </row>
    <row r="12" spans="1:14" ht="33" customHeight="1" x14ac:dyDescent="0.3">
      <c r="A12" s="28" t="s">
        <v>11</v>
      </c>
      <c r="B12" s="4" t="s">
        <v>86</v>
      </c>
      <c r="C12" s="10"/>
      <c r="D12" s="12" t="s">
        <v>4</v>
      </c>
      <c r="E12" s="2">
        <v>16</v>
      </c>
      <c r="F12" s="13"/>
      <c r="G12" s="25">
        <f>Tabela1[[#This Row],[Wartość jednostkowa netto]]*Tabela1[[#This Row],[Ilość całkowita 
(I termin dostawy)]]</f>
        <v>0</v>
      </c>
      <c r="H12" s="25">
        <f>Tabela1[[#This Row],[Wartość netto]]*23/100</f>
        <v>0</v>
      </c>
      <c r="I12" s="25">
        <f>Tabela1[[#This Row],[Ilość całkowita 
(I termin dostawy)]]*Tabela1[[#This Row],[Wartość jednostkowa netto]]+Tabela1[[#This Row],[Podatek VAT 23 %]]</f>
        <v>0</v>
      </c>
      <c r="J12" s="16"/>
      <c r="K12" s="16"/>
      <c r="L12" s="16"/>
      <c r="M12" s="16"/>
      <c r="N12" s="16"/>
    </row>
    <row r="13" spans="1:14" ht="33" customHeight="1" x14ac:dyDescent="0.3">
      <c r="A13" s="28" t="s">
        <v>12</v>
      </c>
      <c r="B13" s="4" t="s">
        <v>79</v>
      </c>
      <c r="C13" s="10"/>
      <c r="D13" s="12" t="s">
        <v>4</v>
      </c>
      <c r="E13" s="2">
        <v>1</v>
      </c>
      <c r="F13" s="12"/>
      <c r="G13" s="25">
        <f>Tabela1[[#This Row],[Wartość jednostkowa netto]]*Tabela1[[#This Row],[Ilość całkowita 
(I termin dostawy)]]</f>
        <v>0</v>
      </c>
      <c r="H13" s="25">
        <f>Tabela1[[#This Row],[Wartość netto]]*23/100</f>
        <v>0</v>
      </c>
      <c r="I13" s="25">
        <f>Tabela1[[#This Row],[Ilość całkowita 
(I termin dostawy)]]*Tabela1[[#This Row],[Wartość jednostkowa netto]]+Tabela1[[#This Row],[Podatek VAT 23 %]]</f>
        <v>0</v>
      </c>
      <c r="J13" s="16"/>
      <c r="K13" s="16"/>
      <c r="L13" s="16"/>
      <c r="M13" s="16"/>
      <c r="N13" s="16"/>
    </row>
    <row r="14" spans="1:14" ht="52.5" customHeight="1" x14ac:dyDescent="0.3">
      <c r="A14" s="28" t="s">
        <v>14</v>
      </c>
      <c r="B14" s="4" t="s">
        <v>78</v>
      </c>
      <c r="C14" s="10"/>
      <c r="D14" s="12" t="s">
        <v>13</v>
      </c>
      <c r="E14" s="2">
        <v>1</v>
      </c>
      <c r="F14" s="13"/>
      <c r="G14" s="25">
        <f>Tabela1[[#This Row],[Wartość jednostkowa netto]]*Tabela1[[#This Row],[Ilość całkowita 
(I termin dostawy)]]</f>
        <v>0</v>
      </c>
      <c r="H14" s="25">
        <f>Tabela1[[#This Row],[Wartość netto]]*23/100</f>
        <v>0</v>
      </c>
      <c r="I14" s="25">
        <f>Tabela1[[#This Row],[Ilość całkowita 
(I termin dostawy)]]*Tabela1[[#This Row],[Wartość jednostkowa netto]]+Tabela1[[#This Row],[Podatek VAT 23 %]]</f>
        <v>0</v>
      </c>
      <c r="J14" s="16"/>
      <c r="K14" s="16"/>
      <c r="L14" s="16"/>
      <c r="M14" s="16"/>
      <c r="N14" s="16"/>
    </row>
    <row r="15" spans="1:14" ht="31.5" customHeight="1" x14ac:dyDescent="0.3">
      <c r="A15" s="28" t="s">
        <v>15</v>
      </c>
      <c r="B15" s="4" t="s">
        <v>118</v>
      </c>
      <c r="C15" s="10"/>
      <c r="D15" s="12" t="s">
        <v>13</v>
      </c>
      <c r="E15" s="2">
        <v>2</v>
      </c>
      <c r="F15" s="13"/>
      <c r="G15" s="25">
        <f>Tabela1[[#This Row],[Wartość jednostkowa netto]]*Tabela1[[#This Row],[Ilość całkowita 
(I termin dostawy)]]</f>
        <v>0</v>
      </c>
      <c r="H15" s="25">
        <f>Tabela1[[#This Row],[Wartość netto]]*23/100</f>
        <v>0</v>
      </c>
      <c r="I15" s="25">
        <f>Tabela1[[#This Row],[Ilość całkowita 
(I termin dostawy)]]*Tabela1[[#This Row],[Wartość jednostkowa netto]]+Tabela1[[#This Row],[Podatek VAT 23 %]]</f>
        <v>0</v>
      </c>
      <c r="J15" s="16"/>
      <c r="K15" s="16"/>
      <c r="L15" s="16"/>
      <c r="M15" s="16"/>
      <c r="N15" s="16"/>
    </row>
    <row r="16" spans="1:14" ht="58.8" customHeight="1" x14ac:dyDescent="0.3">
      <c r="A16" s="28" t="s">
        <v>16</v>
      </c>
      <c r="B16" s="4" t="s">
        <v>128</v>
      </c>
      <c r="C16" s="10"/>
      <c r="D16" s="12" t="s">
        <v>4</v>
      </c>
      <c r="E16" s="28">
        <v>1</v>
      </c>
      <c r="F16" s="12"/>
      <c r="G16" s="25">
        <f>Tabela1[[#This Row],[Wartość jednostkowa netto]]*Tabela1[[#This Row],[Ilość całkowita 
(I termin dostawy)]]</f>
        <v>0</v>
      </c>
      <c r="H16" s="25">
        <f>Tabela1[[#This Row],[Wartość netto]]*23/100</f>
        <v>0</v>
      </c>
      <c r="I16" s="25">
        <f>Tabela1[[#This Row],[Ilość całkowita 
(I termin dostawy)]]*Tabela1[[#This Row],[Wartość jednostkowa netto]]+Tabela1[[#This Row],[Podatek VAT 23 %]]</f>
        <v>0</v>
      </c>
      <c r="J16" s="16"/>
      <c r="K16" s="16"/>
      <c r="L16" s="16"/>
      <c r="M16" s="16"/>
      <c r="N16" s="16"/>
    </row>
    <row r="17" spans="1:14" ht="30" customHeight="1" x14ac:dyDescent="0.3">
      <c r="A17" s="28" t="s">
        <v>17</v>
      </c>
      <c r="B17" s="4" t="s">
        <v>58</v>
      </c>
      <c r="C17" s="10"/>
      <c r="D17" s="12" t="s">
        <v>4</v>
      </c>
      <c r="E17" s="2">
        <v>7</v>
      </c>
      <c r="F17" s="12"/>
      <c r="G17" s="25">
        <f>Tabela1[[#This Row],[Wartość jednostkowa netto]]*Tabela1[[#This Row],[Ilość całkowita 
(I termin dostawy)]]</f>
        <v>0</v>
      </c>
      <c r="H17" s="25">
        <f>Tabela1[[#This Row],[Wartość netto]]*23/100</f>
        <v>0</v>
      </c>
      <c r="I17" s="25">
        <f>Tabela1[[#This Row],[Ilość całkowita 
(I termin dostawy)]]*Tabela1[[#This Row],[Wartość jednostkowa netto]]+Tabela1[[#This Row],[Podatek VAT 23 %]]</f>
        <v>0</v>
      </c>
      <c r="J17" s="16"/>
      <c r="K17" s="16"/>
      <c r="L17" s="16"/>
      <c r="M17" s="16"/>
      <c r="N17" s="16"/>
    </row>
    <row r="18" spans="1:14" ht="35.25" customHeight="1" x14ac:dyDescent="0.3">
      <c r="A18" s="28" t="s">
        <v>18</v>
      </c>
      <c r="B18" s="4" t="s">
        <v>59</v>
      </c>
      <c r="C18" s="10"/>
      <c r="D18" s="12" t="s">
        <v>55</v>
      </c>
      <c r="E18" s="2">
        <v>2</v>
      </c>
      <c r="F18" s="13"/>
      <c r="G18" s="25">
        <f>Tabela1[[#This Row],[Wartość jednostkowa netto]]*Tabela1[[#This Row],[Ilość całkowita 
(I termin dostawy)]]</f>
        <v>0</v>
      </c>
      <c r="H18" s="25">
        <f>Tabela1[[#This Row],[Wartość netto]]*23/100</f>
        <v>0</v>
      </c>
      <c r="I18" s="25">
        <f>Tabela1[[#This Row],[Ilość całkowita 
(I termin dostawy)]]*Tabela1[[#This Row],[Wartość jednostkowa netto]]+Tabela1[[#This Row],[Podatek VAT 23 %]]</f>
        <v>0</v>
      </c>
      <c r="J18" s="16"/>
      <c r="K18" s="16"/>
      <c r="L18" s="16"/>
      <c r="M18" s="16"/>
      <c r="N18" s="16"/>
    </row>
    <row r="19" spans="1:14" ht="34.5" customHeight="1" x14ac:dyDescent="0.3">
      <c r="A19" s="28" t="s">
        <v>19</v>
      </c>
      <c r="B19" s="4" t="s">
        <v>60</v>
      </c>
      <c r="C19" s="10"/>
      <c r="D19" s="12" t="s">
        <v>55</v>
      </c>
      <c r="E19" s="2">
        <v>6</v>
      </c>
      <c r="F19" s="13"/>
      <c r="G19" s="25">
        <f>Tabela1[[#This Row],[Wartość jednostkowa netto]]*Tabela1[[#This Row],[Ilość całkowita 
(I termin dostawy)]]</f>
        <v>0</v>
      </c>
      <c r="H19" s="25">
        <f>Tabela1[[#This Row],[Wartość netto]]*23/100</f>
        <v>0</v>
      </c>
      <c r="I19" s="25">
        <f>Tabela1[[#This Row],[Ilość całkowita 
(I termin dostawy)]]*Tabela1[[#This Row],[Wartość jednostkowa netto]]+Tabela1[[#This Row],[Podatek VAT 23 %]]</f>
        <v>0</v>
      </c>
      <c r="J19" s="16"/>
      <c r="K19" s="16"/>
      <c r="L19" s="16"/>
      <c r="M19" s="16"/>
      <c r="N19" s="16"/>
    </row>
    <row r="20" spans="1:14" ht="33.75" customHeight="1" x14ac:dyDescent="0.3">
      <c r="A20" s="28" t="s">
        <v>20</v>
      </c>
      <c r="B20" s="4" t="s">
        <v>61</v>
      </c>
      <c r="C20" s="10"/>
      <c r="D20" s="12" t="s">
        <v>55</v>
      </c>
      <c r="E20" s="2">
        <v>1</v>
      </c>
      <c r="F20" s="13"/>
      <c r="G20" s="25">
        <f>Tabela1[[#This Row],[Wartość jednostkowa netto]]*Tabela1[[#This Row],[Ilość całkowita 
(I termin dostawy)]]</f>
        <v>0</v>
      </c>
      <c r="H20" s="25">
        <f>Tabela1[[#This Row],[Wartość netto]]*23/100</f>
        <v>0</v>
      </c>
      <c r="I20" s="25">
        <f>Tabela1[[#This Row],[Ilość całkowita 
(I termin dostawy)]]*Tabela1[[#This Row],[Wartość jednostkowa netto]]+Tabela1[[#This Row],[Podatek VAT 23 %]]</f>
        <v>0</v>
      </c>
      <c r="J20" s="16"/>
      <c r="K20" s="16"/>
      <c r="L20" s="16"/>
      <c r="M20" s="16"/>
      <c r="N20" s="16"/>
    </row>
    <row r="21" spans="1:14" ht="32.4" customHeight="1" x14ac:dyDescent="0.3">
      <c r="A21" s="28" t="s">
        <v>21</v>
      </c>
      <c r="B21" s="4" t="s">
        <v>105</v>
      </c>
      <c r="C21" s="10"/>
      <c r="D21" s="12" t="s">
        <v>4</v>
      </c>
      <c r="E21" s="2">
        <v>3</v>
      </c>
      <c r="F21" s="13"/>
      <c r="G21" s="25">
        <f>Tabela1[[#This Row],[Wartość jednostkowa netto]]*Tabela1[[#This Row],[Ilość całkowita 
(I termin dostawy)]]</f>
        <v>0</v>
      </c>
      <c r="H21" s="25">
        <f>Tabela1[[#This Row],[Wartość netto]]*23/100</f>
        <v>0</v>
      </c>
      <c r="I21" s="25">
        <f>Tabela1[[#This Row],[Ilość całkowita 
(I termin dostawy)]]*Tabela1[[#This Row],[Wartość jednostkowa netto]]+Tabela1[[#This Row],[Podatek VAT 23 %]]</f>
        <v>0</v>
      </c>
      <c r="J21" s="16"/>
      <c r="K21" s="16"/>
      <c r="L21" s="16"/>
      <c r="M21" s="16"/>
      <c r="N21" s="16"/>
    </row>
    <row r="22" spans="1:14" ht="32.4" customHeight="1" x14ac:dyDescent="0.3">
      <c r="A22" s="28" t="s">
        <v>22</v>
      </c>
      <c r="B22" s="29" t="s">
        <v>102</v>
      </c>
      <c r="C22" s="30"/>
      <c r="D22" s="31" t="s">
        <v>4</v>
      </c>
      <c r="E22" s="32">
        <v>10</v>
      </c>
      <c r="F22" s="31"/>
      <c r="G22" s="42">
        <f>Tabela1[[#This Row],[Wartość jednostkowa netto]]*Tabela1[[#This Row],[Ilość całkowita 
(I termin dostawy)]]</f>
        <v>0</v>
      </c>
      <c r="H22" s="42">
        <f>Tabela1[[#This Row],[Wartość netto]]*23/100</f>
        <v>0</v>
      </c>
      <c r="I22" s="42">
        <f>Tabela1[[#This Row],[Ilość całkowita 
(I termin dostawy)]]*Tabela1[[#This Row],[Wartość jednostkowa netto]]+Tabela1[[#This Row],[Podatek VAT 23 %]]</f>
        <v>0</v>
      </c>
      <c r="J22" s="16"/>
      <c r="K22" s="16"/>
      <c r="L22" s="16"/>
      <c r="M22" s="16"/>
      <c r="N22" s="16"/>
    </row>
    <row r="23" spans="1:14" ht="40.5" customHeight="1" x14ac:dyDescent="0.3">
      <c r="A23" s="28" t="s">
        <v>23</v>
      </c>
      <c r="B23" s="4" t="s">
        <v>119</v>
      </c>
      <c r="C23" s="10"/>
      <c r="D23" s="12" t="s">
        <v>4</v>
      </c>
      <c r="E23" s="12">
        <v>15</v>
      </c>
      <c r="F23" s="12"/>
      <c r="G23" s="25">
        <f>Tabela1[[#This Row],[Wartość jednostkowa netto]]*Tabela1[[#This Row],[Ilość całkowita 
(I termin dostawy)]]</f>
        <v>0</v>
      </c>
      <c r="H23" s="25">
        <f>Tabela1[[#This Row],[Wartość netto]]*23/100</f>
        <v>0</v>
      </c>
      <c r="I23" s="25">
        <f>Tabela1[[#This Row],[Ilość całkowita 
(I termin dostawy)]]*Tabela1[[#This Row],[Wartość jednostkowa netto]]+Tabela1[[#This Row],[Podatek VAT 23 %]]</f>
        <v>0</v>
      </c>
      <c r="J23" s="16"/>
      <c r="K23" s="16"/>
      <c r="L23" s="16"/>
      <c r="M23" s="16"/>
      <c r="N23" s="16"/>
    </row>
    <row r="24" spans="1:14" ht="39.75" customHeight="1" x14ac:dyDescent="0.3">
      <c r="A24" s="28" t="s">
        <v>24</v>
      </c>
      <c r="B24" s="4" t="s">
        <v>94</v>
      </c>
      <c r="C24" s="10"/>
      <c r="D24" s="12" t="s">
        <v>13</v>
      </c>
      <c r="E24" s="2">
        <v>3</v>
      </c>
      <c r="F24" s="13"/>
      <c r="G24" s="25">
        <f>Tabela1[[#This Row],[Wartość jednostkowa netto]]*Tabela1[[#This Row],[Ilość całkowita 
(I termin dostawy)]]</f>
        <v>0</v>
      </c>
      <c r="H24" s="25">
        <f>Tabela1[[#This Row],[Wartość netto]]*23/100</f>
        <v>0</v>
      </c>
      <c r="I24" s="25">
        <f>Tabela1[[#This Row],[Ilość całkowita 
(I termin dostawy)]]*Tabela1[[#This Row],[Wartość jednostkowa netto]]+Tabela1[[#This Row],[Podatek VAT 23 %]]</f>
        <v>0</v>
      </c>
      <c r="J24" s="16"/>
      <c r="K24" s="16"/>
      <c r="L24" s="16"/>
      <c r="M24" s="16"/>
      <c r="N24" s="16"/>
    </row>
    <row r="25" spans="1:14" ht="39" customHeight="1" x14ac:dyDescent="0.3">
      <c r="A25" s="28" t="s">
        <v>25</v>
      </c>
      <c r="B25" s="4" t="s">
        <v>106</v>
      </c>
      <c r="C25" s="10"/>
      <c r="D25" s="12" t="s">
        <v>13</v>
      </c>
      <c r="E25" s="28">
        <v>5</v>
      </c>
      <c r="F25" s="12"/>
      <c r="G25" s="25">
        <f>Tabela1[[#This Row],[Wartość jednostkowa netto]]*Tabela1[[#This Row],[Ilość całkowita 
(I termin dostawy)]]</f>
        <v>0</v>
      </c>
      <c r="H25" s="25">
        <f>Tabela1[[#This Row],[Wartość netto]]*23/100</f>
        <v>0</v>
      </c>
      <c r="I25" s="25">
        <f>Tabela1[[#This Row],[Ilość całkowita 
(I termin dostawy)]]*Tabela1[[#This Row],[Wartość jednostkowa netto]]+Tabela1[[#This Row],[Podatek VAT 23 %]]</f>
        <v>0</v>
      </c>
      <c r="J25" s="16"/>
      <c r="K25" s="16"/>
      <c r="L25" s="16"/>
      <c r="M25" s="16"/>
      <c r="N25" s="16"/>
    </row>
    <row r="26" spans="1:14" ht="40.799999999999997" customHeight="1" x14ac:dyDescent="0.3">
      <c r="A26" s="28" t="s">
        <v>26</v>
      </c>
      <c r="B26" s="4" t="s">
        <v>77</v>
      </c>
      <c r="C26" s="10"/>
      <c r="D26" s="12" t="s">
        <v>13</v>
      </c>
      <c r="E26" s="2">
        <v>3</v>
      </c>
      <c r="F26" s="13"/>
      <c r="G26" s="25">
        <f>Tabela1[[#This Row],[Wartość jednostkowa netto]]*Tabela1[[#This Row],[Ilość całkowita 
(I termin dostawy)]]</f>
        <v>0</v>
      </c>
      <c r="H26" s="25">
        <f>Tabela1[[#This Row],[Wartość netto]]*23/100</f>
        <v>0</v>
      </c>
      <c r="I26" s="25">
        <f>Tabela1[[#This Row],[Ilość całkowita 
(I termin dostawy)]]*Tabela1[[#This Row],[Wartość jednostkowa netto]]+Tabela1[[#This Row],[Podatek VAT 23 %]]</f>
        <v>0</v>
      </c>
      <c r="J26" s="16"/>
      <c r="K26" s="16"/>
      <c r="L26" s="16"/>
      <c r="M26" s="16"/>
      <c r="N26" s="16"/>
    </row>
    <row r="27" spans="1:14" ht="44.4" customHeight="1" x14ac:dyDescent="0.3">
      <c r="A27" s="28" t="s">
        <v>27</v>
      </c>
      <c r="B27" s="4" t="s">
        <v>76</v>
      </c>
      <c r="C27" s="10"/>
      <c r="D27" s="12" t="s">
        <v>4</v>
      </c>
      <c r="E27" s="2">
        <v>15</v>
      </c>
      <c r="F27" s="13"/>
      <c r="G27" s="25">
        <f>Tabela1[[#This Row],[Wartość jednostkowa netto]]*Tabela1[[#This Row],[Ilość całkowita 
(I termin dostawy)]]</f>
        <v>0</v>
      </c>
      <c r="H27" s="25">
        <f>Tabela1[[#This Row],[Wartość netto]]*23/100</f>
        <v>0</v>
      </c>
      <c r="I27" s="25">
        <f>Tabela1[[#This Row],[Ilość całkowita 
(I termin dostawy)]]*Tabela1[[#This Row],[Wartość jednostkowa netto]]+Tabela1[[#This Row],[Podatek VAT 23 %]]</f>
        <v>0</v>
      </c>
      <c r="J27" s="16"/>
      <c r="K27" s="16"/>
      <c r="L27" s="16"/>
      <c r="M27" s="16"/>
      <c r="N27" s="16"/>
    </row>
    <row r="28" spans="1:14" ht="50.1" customHeight="1" x14ac:dyDescent="0.3">
      <c r="A28" s="28" t="s">
        <v>28</v>
      </c>
      <c r="B28" s="4" t="s">
        <v>71</v>
      </c>
      <c r="C28" s="10"/>
      <c r="D28" s="12" t="s">
        <v>4</v>
      </c>
      <c r="E28" s="2">
        <v>5</v>
      </c>
      <c r="F28" s="13"/>
      <c r="G28" s="25">
        <f>Tabela1[[#This Row],[Wartość jednostkowa netto]]*Tabela1[[#This Row],[Ilość całkowita 
(I termin dostawy)]]</f>
        <v>0</v>
      </c>
      <c r="H28" s="25">
        <f>Tabela1[[#This Row],[Wartość netto]]*23/100</f>
        <v>0</v>
      </c>
      <c r="I28" s="25">
        <f>Tabela1[[#This Row],[Ilość całkowita 
(I termin dostawy)]]*Tabela1[[#This Row],[Wartość jednostkowa netto]]+Tabela1[[#This Row],[Podatek VAT 23 %]]</f>
        <v>0</v>
      </c>
      <c r="J28" s="16"/>
      <c r="K28" s="16"/>
      <c r="L28" s="16"/>
      <c r="M28" s="16"/>
      <c r="N28" s="16"/>
    </row>
    <row r="29" spans="1:14" ht="50.1" customHeight="1" x14ac:dyDescent="0.3">
      <c r="A29" s="28" t="s">
        <v>29</v>
      </c>
      <c r="B29" s="4" t="s">
        <v>72</v>
      </c>
      <c r="C29" s="10"/>
      <c r="D29" s="12" t="s">
        <v>4</v>
      </c>
      <c r="E29" s="2">
        <v>8</v>
      </c>
      <c r="F29" s="13"/>
      <c r="G29" s="25">
        <f>Tabela1[[#This Row],[Wartość jednostkowa netto]]*Tabela1[[#This Row],[Ilość całkowita 
(I termin dostawy)]]</f>
        <v>0</v>
      </c>
      <c r="H29" s="25">
        <f>Tabela1[[#This Row],[Wartość netto]]*23/100</f>
        <v>0</v>
      </c>
      <c r="I29" s="25">
        <f>Tabela1[[#This Row],[Ilość całkowita 
(I termin dostawy)]]*Tabela1[[#This Row],[Wartość jednostkowa netto]]+Tabela1[[#This Row],[Podatek VAT 23 %]]</f>
        <v>0</v>
      </c>
      <c r="J29" s="16"/>
      <c r="K29" s="16"/>
      <c r="L29" s="16"/>
      <c r="M29" s="16"/>
      <c r="N29" s="16"/>
    </row>
    <row r="30" spans="1:14" ht="52.5" customHeight="1" x14ac:dyDescent="0.3">
      <c r="A30" s="28" t="s">
        <v>30</v>
      </c>
      <c r="B30" s="4" t="s">
        <v>88</v>
      </c>
      <c r="C30" s="10"/>
      <c r="D30" s="12" t="s">
        <v>13</v>
      </c>
      <c r="E30" s="2">
        <v>10</v>
      </c>
      <c r="F30" s="13"/>
      <c r="G30" s="25">
        <f>Tabela1[[#This Row],[Wartość jednostkowa netto]]*Tabela1[[#This Row],[Ilość całkowita 
(I termin dostawy)]]</f>
        <v>0</v>
      </c>
      <c r="H30" s="25">
        <f>Tabela1[[#This Row],[Wartość netto]]*23/100</f>
        <v>0</v>
      </c>
      <c r="I30" s="25">
        <f>Tabela1[[#This Row],[Ilość całkowita 
(I termin dostawy)]]*Tabela1[[#This Row],[Wartość jednostkowa netto]]+Tabela1[[#This Row],[Podatek VAT 23 %]]</f>
        <v>0</v>
      </c>
      <c r="J30" s="16"/>
      <c r="K30" s="16"/>
      <c r="L30" s="16"/>
      <c r="M30" s="16"/>
      <c r="N30" s="16"/>
    </row>
    <row r="31" spans="1:14" ht="44.4" customHeight="1" x14ac:dyDescent="0.3">
      <c r="A31" s="28" t="s">
        <v>31</v>
      </c>
      <c r="B31" s="4" t="s">
        <v>120</v>
      </c>
      <c r="C31" s="30"/>
      <c r="D31" s="31" t="s">
        <v>4</v>
      </c>
      <c r="E31" s="32">
        <v>5</v>
      </c>
      <c r="F31" s="31"/>
      <c r="G31" s="42">
        <f>Tabela1[[#This Row],[Wartość jednostkowa netto]]*Tabela1[[#This Row],[Ilość całkowita 
(I termin dostawy)]]</f>
        <v>0</v>
      </c>
      <c r="H31" s="42">
        <f>Tabela1[[#This Row],[Wartość netto]]*23/100</f>
        <v>0</v>
      </c>
      <c r="I31" s="42">
        <f>Tabela1[[#This Row],[Ilość całkowita 
(I termin dostawy)]]*Tabela1[[#This Row],[Wartość jednostkowa netto]]+Tabela1[[#This Row],[Podatek VAT 23 %]]</f>
        <v>0</v>
      </c>
      <c r="J31" s="16"/>
      <c r="K31" s="16"/>
      <c r="L31" s="16"/>
      <c r="M31" s="16"/>
      <c r="N31" s="16"/>
    </row>
    <row r="32" spans="1:14" ht="55.8" customHeight="1" x14ac:dyDescent="0.3">
      <c r="A32" s="28" t="s">
        <v>32</v>
      </c>
      <c r="B32" s="4" t="s">
        <v>74</v>
      </c>
      <c r="C32" s="10"/>
      <c r="D32" s="12" t="s">
        <v>4</v>
      </c>
      <c r="E32" s="2">
        <v>7</v>
      </c>
      <c r="F32" s="13"/>
      <c r="G32" s="25">
        <f>Tabela1[[#This Row],[Wartość jednostkowa netto]]*Tabela1[[#This Row],[Ilość całkowita 
(I termin dostawy)]]</f>
        <v>0</v>
      </c>
      <c r="H32" s="25">
        <f>Tabela1[[#This Row],[Wartość netto]]*23/100</f>
        <v>0</v>
      </c>
      <c r="I32" s="25">
        <f>Tabela1[[#This Row],[Ilość całkowita 
(I termin dostawy)]]*Tabela1[[#This Row],[Wartość jednostkowa netto]]+Tabela1[[#This Row],[Podatek VAT 23 %]]</f>
        <v>0</v>
      </c>
      <c r="J32" s="16"/>
      <c r="K32" s="16"/>
      <c r="L32" s="16"/>
      <c r="M32" s="16"/>
      <c r="N32" s="16"/>
    </row>
    <row r="33" spans="1:14" ht="56.25" customHeight="1" x14ac:dyDescent="0.3">
      <c r="A33" s="28" t="s">
        <v>33</v>
      </c>
      <c r="B33" s="4" t="s">
        <v>62</v>
      </c>
      <c r="C33" s="10"/>
      <c r="D33" s="12" t="s">
        <v>4</v>
      </c>
      <c r="E33" s="2">
        <v>3</v>
      </c>
      <c r="F33" s="13"/>
      <c r="G33" s="25">
        <f>Tabela1[[#This Row],[Wartość jednostkowa netto]]*Tabela1[[#This Row],[Ilość całkowita 
(I termin dostawy)]]</f>
        <v>0</v>
      </c>
      <c r="H33" s="25">
        <f>Tabela1[[#This Row],[Wartość netto]]*23/100</f>
        <v>0</v>
      </c>
      <c r="I33" s="25">
        <f>Tabela1[[#This Row],[Ilość całkowita 
(I termin dostawy)]]*Tabela1[[#This Row],[Wartość jednostkowa netto]]+Tabela1[[#This Row],[Podatek VAT 23 %]]</f>
        <v>0</v>
      </c>
      <c r="J33" s="16"/>
      <c r="K33" s="16"/>
      <c r="L33" s="16"/>
      <c r="M33" s="16"/>
      <c r="N33" s="16"/>
    </row>
    <row r="34" spans="1:14" ht="36.6" customHeight="1" x14ac:dyDescent="0.3">
      <c r="A34" s="28" t="s">
        <v>34</v>
      </c>
      <c r="B34" s="4" t="s">
        <v>63</v>
      </c>
      <c r="C34" s="10"/>
      <c r="D34" s="12" t="s">
        <v>4</v>
      </c>
      <c r="E34" s="2">
        <v>5</v>
      </c>
      <c r="F34" s="13"/>
      <c r="G34" s="25">
        <f>Tabela1[[#This Row],[Wartość jednostkowa netto]]*Tabela1[[#This Row],[Ilość całkowita 
(I termin dostawy)]]</f>
        <v>0</v>
      </c>
      <c r="H34" s="25">
        <f>Tabela1[[#This Row],[Wartość netto]]*23/100</f>
        <v>0</v>
      </c>
      <c r="I34" s="25">
        <f>Tabela1[[#This Row],[Ilość całkowita 
(I termin dostawy)]]*Tabela1[[#This Row],[Wartość jednostkowa netto]]+Tabela1[[#This Row],[Podatek VAT 23 %]]</f>
        <v>0</v>
      </c>
      <c r="J34" s="16"/>
      <c r="K34" s="16"/>
      <c r="L34" s="16"/>
      <c r="M34" s="16"/>
      <c r="N34" s="16"/>
    </row>
    <row r="35" spans="1:14" ht="36" customHeight="1" x14ac:dyDescent="0.3">
      <c r="A35" s="28" t="s">
        <v>35</v>
      </c>
      <c r="B35" s="4" t="s">
        <v>121</v>
      </c>
      <c r="C35" s="30"/>
      <c r="D35" s="31" t="s">
        <v>4</v>
      </c>
      <c r="E35" s="32">
        <v>12</v>
      </c>
      <c r="F35" s="31"/>
      <c r="G35" s="42">
        <f>Tabela1[[#This Row],[Wartość jednostkowa netto]]*Tabela1[[#This Row],[Ilość całkowita 
(I termin dostawy)]]</f>
        <v>0</v>
      </c>
      <c r="H35" s="42">
        <f>Tabela1[[#This Row],[Wartość netto]]*23/100</f>
        <v>0</v>
      </c>
      <c r="I35" s="42">
        <f>Tabela1[[#This Row],[Ilość całkowita 
(I termin dostawy)]]*Tabela1[[#This Row],[Wartość jednostkowa netto]]+Tabela1[[#This Row],[Podatek VAT 23 %]]</f>
        <v>0</v>
      </c>
      <c r="J35" s="16"/>
      <c r="K35" s="16"/>
      <c r="L35" s="16"/>
      <c r="M35" s="16"/>
      <c r="N35" s="16"/>
    </row>
    <row r="36" spans="1:14" ht="43.8" customHeight="1" x14ac:dyDescent="0.3">
      <c r="A36" s="28" t="s">
        <v>37</v>
      </c>
      <c r="B36" s="4" t="s">
        <v>92</v>
      </c>
      <c r="C36" s="10"/>
      <c r="D36" s="24" t="s">
        <v>90</v>
      </c>
      <c r="E36" s="2">
        <v>45</v>
      </c>
      <c r="F36" s="24"/>
      <c r="G36" s="25">
        <f>Tabela1[[#This Row],[Wartość jednostkowa netto]]*Tabela1[[#This Row],[Ilość całkowita 
(I termin dostawy)]]</f>
        <v>0</v>
      </c>
      <c r="H36" s="25">
        <f>Tabela1[[#This Row],[Wartość netto]]*23/100</f>
        <v>0</v>
      </c>
      <c r="I36" s="25">
        <f>Tabela1[[#This Row],[Ilość całkowita 
(I termin dostawy)]]*Tabela1[[#This Row],[Wartość jednostkowa netto]]+Tabela1[[#This Row],[Podatek VAT 23 %]]</f>
        <v>0</v>
      </c>
      <c r="J36" s="16"/>
      <c r="K36" s="16"/>
      <c r="L36" s="16"/>
      <c r="M36" s="16"/>
      <c r="N36" s="16"/>
    </row>
    <row r="37" spans="1:14" ht="37.200000000000003" customHeight="1" x14ac:dyDescent="0.3">
      <c r="A37" s="28" t="s">
        <v>38</v>
      </c>
      <c r="B37" s="5" t="s">
        <v>65</v>
      </c>
      <c r="C37" s="10"/>
      <c r="D37" s="12" t="s">
        <v>36</v>
      </c>
      <c r="E37" s="2">
        <v>20</v>
      </c>
      <c r="F37" s="12"/>
      <c r="G37" s="25">
        <f>Tabela1[[#This Row],[Wartość jednostkowa netto]]*Tabela1[[#This Row],[Ilość całkowita 
(I termin dostawy)]]</f>
        <v>0</v>
      </c>
      <c r="H37" s="25">
        <f>Tabela1[[#This Row],[Wartość netto]]*23/100</f>
        <v>0</v>
      </c>
      <c r="I37" s="25">
        <f>Tabela1[[#This Row],[Ilość całkowita 
(I termin dostawy)]]*Tabela1[[#This Row],[Wartość jednostkowa netto]]+Tabela1[[#This Row],[Podatek VAT 23 %]]</f>
        <v>0</v>
      </c>
      <c r="J37" s="16"/>
      <c r="K37" s="16"/>
      <c r="L37" s="16"/>
      <c r="M37" s="16"/>
      <c r="N37" s="16"/>
    </row>
    <row r="38" spans="1:14" ht="36" customHeight="1" x14ac:dyDescent="0.3">
      <c r="A38" s="28" t="s">
        <v>39</v>
      </c>
      <c r="B38" s="4" t="s">
        <v>64</v>
      </c>
      <c r="C38" s="10"/>
      <c r="D38" s="12" t="s">
        <v>36</v>
      </c>
      <c r="E38" s="2">
        <v>80</v>
      </c>
      <c r="F38" s="13"/>
      <c r="G38" s="25">
        <f>Tabela1[[#This Row],[Wartość jednostkowa netto]]*Tabela1[[#This Row],[Ilość całkowita 
(I termin dostawy)]]</f>
        <v>0</v>
      </c>
      <c r="H38" s="25">
        <f>Tabela1[[#This Row],[Wartość netto]]*23/100</f>
        <v>0</v>
      </c>
      <c r="I38" s="25">
        <f>Tabela1[[#This Row],[Ilość całkowita 
(I termin dostawy)]]*Tabela1[[#This Row],[Wartość jednostkowa netto]]+Tabela1[[#This Row],[Podatek VAT 23 %]]</f>
        <v>0</v>
      </c>
      <c r="J38" s="16"/>
      <c r="K38" s="16"/>
      <c r="L38" s="16"/>
      <c r="M38" s="16"/>
      <c r="N38" s="16"/>
    </row>
    <row r="39" spans="1:14" ht="30.75" customHeight="1" x14ac:dyDescent="0.3">
      <c r="A39" s="28" t="s">
        <v>40</v>
      </c>
      <c r="B39" s="4" t="s">
        <v>75</v>
      </c>
      <c r="C39" s="10"/>
      <c r="D39" s="12" t="s">
        <v>13</v>
      </c>
      <c r="E39" s="2">
        <v>1</v>
      </c>
      <c r="F39" s="12"/>
      <c r="G39" s="25">
        <f>Tabela1[[#This Row],[Wartość jednostkowa netto]]*Tabela1[[#This Row],[Ilość całkowita 
(I termin dostawy)]]</f>
        <v>0</v>
      </c>
      <c r="H39" s="25">
        <f>Tabela1[[#This Row],[Wartość netto]]*23/100</f>
        <v>0</v>
      </c>
      <c r="I39" s="25">
        <f>Tabela1[[#This Row],[Ilość całkowita 
(I termin dostawy)]]*Tabela1[[#This Row],[Wartość jednostkowa netto]]+Tabela1[[#This Row],[Podatek VAT 23 %]]</f>
        <v>0</v>
      </c>
      <c r="J39" s="16"/>
      <c r="K39" s="16"/>
      <c r="L39" s="16"/>
      <c r="M39" s="16"/>
      <c r="N39" s="16"/>
    </row>
    <row r="40" spans="1:14" ht="52.8" customHeight="1" x14ac:dyDescent="0.3">
      <c r="A40" s="28" t="s">
        <v>41</v>
      </c>
      <c r="B40" s="4" t="s">
        <v>103</v>
      </c>
      <c r="C40" s="10"/>
      <c r="D40" s="12" t="s">
        <v>4</v>
      </c>
      <c r="E40" s="2">
        <v>2</v>
      </c>
      <c r="F40" s="12"/>
      <c r="G40" s="25">
        <f>Tabela1[[#This Row],[Wartość jednostkowa netto]]*Tabela1[[#This Row],[Ilość całkowita 
(I termin dostawy)]]</f>
        <v>0</v>
      </c>
      <c r="H40" s="25">
        <f>Tabela1[[#This Row],[Wartość netto]]*23/100</f>
        <v>0</v>
      </c>
      <c r="I40" s="25">
        <f>Tabela1[[#This Row],[Ilość całkowita 
(I termin dostawy)]]*Tabela1[[#This Row],[Wartość jednostkowa netto]]+Tabela1[[#This Row],[Podatek VAT 23 %]]</f>
        <v>0</v>
      </c>
      <c r="J40" s="16"/>
      <c r="K40" s="16"/>
      <c r="L40" s="16"/>
      <c r="M40" s="16"/>
      <c r="N40" s="16"/>
    </row>
    <row r="41" spans="1:14" ht="75.599999999999994" customHeight="1" x14ac:dyDescent="0.3">
      <c r="A41" s="28" t="s">
        <v>42</v>
      </c>
      <c r="B41" s="4" t="s">
        <v>126</v>
      </c>
      <c r="C41" s="10"/>
      <c r="D41" s="12" t="s">
        <v>4</v>
      </c>
      <c r="E41" s="12">
        <v>2</v>
      </c>
      <c r="F41" s="12"/>
      <c r="G41" s="25">
        <f>Tabela1[[#This Row],[Wartość jednostkowa netto]]*Tabela1[[#This Row],[Ilość całkowita 
(I termin dostawy)]]</f>
        <v>0</v>
      </c>
      <c r="H41" s="25">
        <f>Tabela1[[#This Row],[Wartość netto]]*23/100</f>
        <v>0</v>
      </c>
      <c r="I41" s="25">
        <f>Tabela1[[#This Row],[Ilość całkowita 
(I termin dostawy)]]*Tabela1[[#This Row],[Wartość jednostkowa netto]]+Tabela1[[#This Row],[Podatek VAT 23 %]]</f>
        <v>0</v>
      </c>
      <c r="J41" s="16"/>
      <c r="K41" s="16"/>
      <c r="L41" s="16"/>
      <c r="M41" s="16"/>
      <c r="N41" s="16"/>
    </row>
    <row r="42" spans="1:14" ht="38.4" customHeight="1" x14ac:dyDescent="0.3">
      <c r="A42" s="28" t="s">
        <v>43</v>
      </c>
      <c r="B42" s="4" t="s">
        <v>122</v>
      </c>
      <c r="C42" s="10"/>
      <c r="D42" s="12" t="s">
        <v>4</v>
      </c>
      <c r="E42" s="12">
        <v>2</v>
      </c>
      <c r="F42" s="13"/>
      <c r="G42" s="25">
        <f>Tabela1[[#This Row],[Wartość jednostkowa netto]]*Tabela1[[#This Row],[Ilość całkowita 
(I termin dostawy)]]</f>
        <v>0</v>
      </c>
      <c r="H42" s="25">
        <f>Tabela1[[#This Row],[Wartość netto]]*23/100</f>
        <v>0</v>
      </c>
      <c r="I42" s="25">
        <f>Tabela1[[#This Row],[Ilość całkowita 
(I termin dostawy)]]*Tabela1[[#This Row],[Wartość jednostkowa netto]]+Tabela1[[#This Row],[Podatek VAT 23 %]]</f>
        <v>0</v>
      </c>
      <c r="J42" s="16"/>
      <c r="K42" s="16"/>
      <c r="L42" s="16"/>
      <c r="M42" s="16"/>
      <c r="N42" s="16"/>
    </row>
    <row r="43" spans="1:14" ht="31.2" customHeight="1" x14ac:dyDescent="0.3">
      <c r="A43" s="28" t="s">
        <v>44</v>
      </c>
      <c r="B43" s="4" t="s">
        <v>123</v>
      </c>
      <c r="C43" s="10"/>
      <c r="D43" s="12" t="s">
        <v>4</v>
      </c>
      <c r="E43" s="28">
        <v>2</v>
      </c>
      <c r="F43" s="12"/>
      <c r="G43" s="25">
        <f>Tabela1[[#This Row],[Wartość jednostkowa netto]]*Tabela1[[#This Row],[Ilość całkowita 
(I termin dostawy)]]</f>
        <v>0</v>
      </c>
      <c r="H43" s="25">
        <f>Tabela1[[#This Row],[Wartość netto]]*23/100</f>
        <v>0</v>
      </c>
      <c r="I43" s="25">
        <f>Tabela1[[#This Row],[Ilość całkowita 
(I termin dostawy)]]*Tabela1[[#This Row],[Wartość jednostkowa netto]]+Tabela1[[#This Row],[Podatek VAT 23 %]]</f>
        <v>0</v>
      </c>
      <c r="J43" s="16"/>
      <c r="K43" s="16"/>
      <c r="L43" s="16"/>
      <c r="M43" s="16"/>
      <c r="N43" s="16"/>
    </row>
    <row r="44" spans="1:14" ht="36.6" customHeight="1" x14ac:dyDescent="0.3">
      <c r="A44" s="28" t="s">
        <v>45</v>
      </c>
      <c r="B44" s="4" t="s">
        <v>127</v>
      </c>
      <c r="C44" s="10"/>
      <c r="D44" s="12" t="s">
        <v>13</v>
      </c>
      <c r="E44" s="28">
        <v>4</v>
      </c>
      <c r="F44" s="12"/>
      <c r="G44" s="25">
        <f>Tabela1[[#This Row],[Wartość jednostkowa netto]]*Tabela1[[#This Row],[Ilość całkowita 
(I termin dostawy)]]</f>
        <v>0</v>
      </c>
      <c r="H44" s="25">
        <f>Tabela1[[#This Row],[Wartość netto]]*23/100</f>
        <v>0</v>
      </c>
      <c r="I44" s="25">
        <f>Tabela1[[#This Row],[Ilość całkowita 
(I termin dostawy)]]*Tabela1[[#This Row],[Wartość jednostkowa netto]]+Tabela1[[#This Row],[Podatek VAT 23 %]]</f>
        <v>0</v>
      </c>
      <c r="J44" s="16"/>
      <c r="K44" s="16"/>
      <c r="L44" s="16"/>
      <c r="M44" s="16"/>
      <c r="N44" s="16"/>
    </row>
    <row r="45" spans="1:14" ht="40.799999999999997" customHeight="1" x14ac:dyDescent="0.3">
      <c r="A45" s="28" t="s">
        <v>46</v>
      </c>
      <c r="B45" s="4" t="s">
        <v>66</v>
      </c>
      <c r="C45" s="10"/>
      <c r="D45" s="12" t="s">
        <v>4</v>
      </c>
      <c r="E45" s="2">
        <v>4</v>
      </c>
      <c r="F45" s="13"/>
      <c r="G45" s="25">
        <f>Tabela1[[#This Row],[Wartość jednostkowa netto]]*Tabela1[[#This Row],[Ilość całkowita 
(I termin dostawy)]]</f>
        <v>0</v>
      </c>
      <c r="H45" s="25">
        <f>Tabela1[[#This Row],[Wartość netto]]*23/100</f>
        <v>0</v>
      </c>
      <c r="I45" s="25">
        <f>Tabela1[[#This Row],[Ilość całkowita 
(I termin dostawy)]]*Tabela1[[#This Row],[Wartość jednostkowa netto]]+Tabela1[[#This Row],[Podatek VAT 23 %]]</f>
        <v>0</v>
      </c>
      <c r="J45" s="16"/>
      <c r="K45" s="16"/>
      <c r="L45" s="16"/>
      <c r="M45" s="16"/>
      <c r="N45" s="16"/>
    </row>
    <row r="46" spans="1:14" ht="36.6" customHeight="1" x14ac:dyDescent="0.3">
      <c r="A46" s="28" t="s">
        <v>47</v>
      </c>
      <c r="B46" s="4" t="s">
        <v>100</v>
      </c>
      <c r="C46" s="10"/>
      <c r="D46" s="12" t="s">
        <v>13</v>
      </c>
      <c r="E46" s="2">
        <v>6</v>
      </c>
      <c r="F46" s="13"/>
      <c r="G46" s="25">
        <f>Tabela1[[#This Row],[Wartość jednostkowa netto]]*Tabela1[[#This Row],[Ilość całkowita 
(I termin dostawy)]]</f>
        <v>0</v>
      </c>
      <c r="H46" s="25">
        <f>Tabela1[[#This Row],[Wartość netto]]*23/100</f>
        <v>0</v>
      </c>
      <c r="I46" s="25">
        <f>Tabela1[[#This Row],[Ilość całkowita 
(I termin dostawy)]]*Tabela1[[#This Row],[Wartość jednostkowa netto]]+Tabela1[[#This Row],[Podatek VAT 23 %]]</f>
        <v>0</v>
      </c>
      <c r="J46" s="16"/>
      <c r="K46" s="16"/>
      <c r="L46" s="16"/>
      <c r="M46" s="16"/>
      <c r="N46" s="16"/>
    </row>
    <row r="47" spans="1:14" ht="117.75" customHeight="1" x14ac:dyDescent="0.3">
      <c r="A47" s="28" t="s">
        <v>48</v>
      </c>
      <c r="B47" s="4" t="s">
        <v>111</v>
      </c>
      <c r="C47" s="10"/>
      <c r="D47" s="12" t="s">
        <v>4</v>
      </c>
      <c r="E47" s="12">
        <v>30</v>
      </c>
      <c r="F47" s="13"/>
      <c r="G47" s="25">
        <f>Tabela1[[#This Row],[Wartość jednostkowa netto]]*Tabela1[[#This Row],[Ilość całkowita 
(I termin dostawy)]]</f>
        <v>0</v>
      </c>
      <c r="H47" s="25">
        <f>Tabela1[[#This Row],[Wartość netto]]*23/100</f>
        <v>0</v>
      </c>
      <c r="I47" s="25">
        <f>Tabela1[[#This Row],[Ilość całkowita 
(I termin dostawy)]]*Tabela1[[#This Row],[Wartość jednostkowa netto]]+Tabela1[[#This Row],[Podatek VAT 23 %]]</f>
        <v>0</v>
      </c>
      <c r="J47" s="16"/>
      <c r="K47" s="16"/>
      <c r="L47" s="16"/>
      <c r="M47" s="16"/>
      <c r="N47" s="16"/>
    </row>
    <row r="48" spans="1:14" ht="107.25" customHeight="1" x14ac:dyDescent="0.3">
      <c r="A48" s="28" t="s">
        <v>49</v>
      </c>
      <c r="B48" s="5" t="s">
        <v>112</v>
      </c>
      <c r="C48" s="9"/>
      <c r="D48" s="12" t="s">
        <v>4</v>
      </c>
      <c r="E48" s="12">
        <v>150</v>
      </c>
      <c r="F48" s="13"/>
      <c r="G48" s="25">
        <f>Tabela1[[#This Row],[Wartość jednostkowa netto]]*Tabela1[[#This Row],[Ilość całkowita 
(I termin dostawy)]]</f>
        <v>0</v>
      </c>
      <c r="H48" s="25">
        <f>Tabela1[[#This Row],[Wartość netto]]*23/100</f>
        <v>0</v>
      </c>
      <c r="I48" s="25">
        <f>Tabela1[[#This Row],[Ilość całkowita 
(I termin dostawy)]]*Tabela1[[#This Row],[Wartość jednostkowa netto]]+Tabela1[[#This Row],[Podatek VAT 23 %]]</f>
        <v>0</v>
      </c>
      <c r="J48" s="16"/>
      <c r="K48" s="16"/>
      <c r="L48" s="16"/>
      <c r="M48" s="16"/>
      <c r="N48" s="16"/>
    </row>
    <row r="49" spans="1:15" ht="45" customHeight="1" x14ac:dyDescent="0.3">
      <c r="A49" s="28" t="s">
        <v>50</v>
      </c>
      <c r="B49" s="29" t="s">
        <v>104</v>
      </c>
      <c r="C49" s="30"/>
      <c r="D49" s="31" t="s">
        <v>4</v>
      </c>
      <c r="E49" s="32">
        <v>50</v>
      </c>
      <c r="F49" s="31"/>
      <c r="G49" s="42">
        <f>Tabela1[[#This Row],[Wartość jednostkowa netto]]*Tabela1[[#This Row],[Ilość całkowita 
(I termin dostawy)]]</f>
        <v>0</v>
      </c>
      <c r="H49" s="42">
        <f>Tabela1[[#This Row],[Wartość netto]]*23/100</f>
        <v>0</v>
      </c>
      <c r="I49" s="42">
        <f>Tabela1[[#This Row],[Ilość całkowita 
(I termin dostawy)]]*Tabela1[[#This Row],[Wartość jednostkowa netto]]+Tabela1[[#This Row],[Podatek VAT 23 %]]</f>
        <v>0</v>
      </c>
      <c r="J49" s="16"/>
      <c r="K49" s="16"/>
      <c r="L49" s="16"/>
      <c r="M49" s="16"/>
      <c r="N49" s="16"/>
    </row>
    <row r="50" spans="1:15" ht="68.25" customHeight="1" x14ac:dyDescent="0.3">
      <c r="A50" s="28" t="s">
        <v>80</v>
      </c>
      <c r="B50" s="4" t="s">
        <v>113</v>
      </c>
      <c r="C50" s="10"/>
      <c r="D50" s="12" t="s">
        <v>13</v>
      </c>
      <c r="E50" s="2">
        <v>2</v>
      </c>
      <c r="F50" s="13"/>
      <c r="G50" s="25">
        <f>Tabela1[[#This Row],[Wartość jednostkowa netto]]*Tabela1[[#This Row],[Ilość całkowita 
(I termin dostawy)]]</f>
        <v>0</v>
      </c>
      <c r="H50" s="25">
        <f>Tabela1[[#This Row],[Wartość netto]]*23/100</f>
        <v>0</v>
      </c>
      <c r="I50" s="25">
        <f>Tabela1[[#This Row],[Ilość całkowita 
(I termin dostawy)]]*Tabela1[[#This Row],[Wartość jednostkowa netto]]+Tabela1[[#This Row],[Podatek VAT 23 %]]</f>
        <v>0</v>
      </c>
      <c r="J50" s="16"/>
      <c r="K50" s="16"/>
      <c r="L50" s="16"/>
      <c r="M50" s="16"/>
      <c r="N50" s="16"/>
    </row>
    <row r="51" spans="1:15" ht="40.799999999999997" customHeight="1" x14ac:dyDescent="0.3">
      <c r="A51" s="28" t="s">
        <v>81</v>
      </c>
      <c r="B51" s="4" t="s">
        <v>89</v>
      </c>
      <c r="C51" s="10"/>
      <c r="D51" s="12" t="s">
        <v>13</v>
      </c>
      <c r="E51" s="2">
        <v>8</v>
      </c>
      <c r="F51" s="13"/>
      <c r="G51" s="25">
        <f>Tabela1[[#This Row],[Wartość jednostkowa netto]]*Tabela1[[#This Row],[Ilość całkowita 
(I termin dostawy)]]</f>
        <v>0</v>
      </c>
      <c r="H51" s="25">
        <f>Tabela1[[#This Row],[Wartość netto]]*23/100</f>
        <v>0</v>
      </c>
      <c r="I51" s="25">
        <f>Tabela1[[#This Row],[Ilość całkowita 
(I termin dostawy)]]*Tabela1[[#This Row],[Wartość jednostkowa netto]]+Tabela1[[#This Row],[Podatek VAT 23 %]]</f>
        <v>0</v>
      </c>
      <c r="J51" s="16"/>
      <c r="K51" s="16"/>
      <c r="L51" s="16"/>
      <c r="M51" s="16"/>
      <c r="N51" s="16"/>
    </row>
    <row r="52" spans="1:15" ht="41.4" customHeight="1" x14ac:dyDescent="0.3">
      <c r="A52" s="28" t="s">
        <v>82</v>
      </c>
      <c r="B52" s="4" t="s">
        <v>101</v>
      </c>
      <c r="C52" s="30"/>
      <c r="D52" s="31" t="s">
        <v>4</v>
      </c>
      <c r="E52" s="32">
        <v>2</v>
      </c>
      <c r="F52" s="31"/>
      <c r="G52" s="42">
        <f>Tabela1[[#This Row],[Wartość jednostkowa netto]]*Tabela1[[#This Row],[Ilość całkowita 
(I termin dostawy)]]</f>
        <v>0</v>
      </c>
      <c r="H52" s="42">
        <f>Tabela1[[#This Row],[Wartość netto]]*23/100</f>
        <v>0</v>
      </c>
      <c r="I52" s="42">
        <f>Tabela1[[#This Row],[Ilość całkowita 
(I termin dostawy)]]*Tabela1[[#This Row],[Wartość jednostkowa netto]]+Tabela1[[#This Row],[Podatek VAT 23 %]]</f>
        <v>0</v>
      </c>
      <c r="J52" s="16"/>
      <c r="K52" s="16"/>
      <c r="L52" s="16"/>
      <c r="M52" s="16"/>
      <c r="N52" s="16"/>
    </row>
    <row r="53" spans="1:15" ht="80.25" customHeight="1" x14ac:dyDescent="0.3">
      <c r="A53" s="28" t="s">
        <v>83</v>
      </c>
      <c r="B53" s="4" t="s">
        <v>67</v>
      </c>
      <c r="C53" s="10"/>
      <c r="D53" s="12" t="s">
        <v>4</v>
      </c>
      <c r="E53" s="2">
        <v>10</v>
      </c>
      <c r="F53" s="13"/>
      <c r="G53" s="25">
        <f>Tabela1[[#This Row],[Wartość jednostkowa netto]]*Tabela1[[#This Row],[Ilość całkowita 
(I termin dostawy)]]</f>
        <v>0</v>
      </c>
      <c r="H53" s="25">
        <f>Tabela1[[#This Row],[Wartość netto]]*23/100</f>
        <v>0</v>
      </c>
      <c r="I53" s="25">
        <f>Tabela1[[#This Row],[Ilość całkowita 
(I termin dostawy)]]*Tabela1[[#This Row],[Wartość jednostkowa netto]]+Tabela1[[#This Row],[Podatek VAT 23 %]]</f>
        <v>0</v>
      </c>
      <c r="J53" s="16"/>
      <c r="K53" s="16"/>
      <c r="L53" s="16"/>
      <c r="M53" s="16"/>
      <c r="N53" s="16"/>
    </row>
    <row r="54" spans="1:15" ht="30.6" customHeight="1" x14ac:dyDescent="0.3">
      <c r="A54" s="28" t="s">
        <v>51</v>
      </c>
      <c r="B54" s="4" t="s">
        <v>124</v>
      </c>
      <c r="C54" s="10"/>
      <c r="D54" s="12" t="s">
        <v>4</v>
      </c>
      <c r="E54" s="28">
        <v>2</v>
      </c>
      <c r="F54" s="12"/>
      <c r="G54" s="25">
        <f>Tabela1[[#This Row],[Wartość jednostkowa netto]]*Tabela1[[#This Row],[Ilość całkowita 
(I termin dostawy)]]</f>
        <v>0</v>
      </c>
      <c r="H54" s="25">
        <f>Tabela1[[#This Row],[Wartość netto]]*23/100</f>
        <v>0</v>
      </c>
      <c r="I54" s="25">
        <f>Tabela1[[#This Row],[Ilość całkowita 
(I termin dostawy)]]*Tabela1[[#This Row],[Wartość jednostkowa netto]]+Tabela1[[#This Row],[Podatek VAT 23 %]]</f>
        <v>0</v>
      </c>
      <c r="J54" s="16"/>
      <c r="K54" s="16"/>
      <c r="L54" s="16"/>
      <c r="M54" s="16"/>
      <c r="N54" s="16"/>
    </row>
    <row r="55" spans="1:15" ht="75" customHeight="1" x14ac:dyDescent="0.3">
      <c r="A55" s="28" t="s">
        <v>91</v>
      </c>
      <c r="B55" s="4" t="s">
        <v>68</v>
      </c>
      <c r="C55" s="10"/>
      <c r="D55" s="12" t="s">
        <v>4</v>
      </c>
      <c r="E55" s="2">
        <v>7</v>
      </c>
      <c r="F55" s="13"/>
      <c r="G55" s="25">
        <f>Tabela1[[#This Row],[Wartość jednostkowa netto]]*Tabela1[[#This Row],[Ilość całkowita 
(I termin dostawy)]]</f>
        <v>0</v>
      </c>
      <c r="H55" s="25">
        <f>Tabela1[[#This Row],[Wartość netto]]*23/100</f>
        <v>0</v>
      </c>
      <c r="I55" s="25">
        <f>Tabela1[[#This Row],[Ilość całkowita 
(I termin dostawy)]]*Tabela1[[#This Row],[Wartość jednostkowa netto]]+Tabela1[[#This Row],[Podatek VAT 23 %]]</f>
        <v>0</v>
      </c>
      <c r="J55" s="39"/>
      <c r="K55" s="16"/>
      <c r="L55" s="16"/>
      <c r="M55" s="16"/>
      <c r="N55" s="16"/>
    </row>
    <row r="56" spans="1:15" ht="48.6" customHeight="1" x14ac:dyDescent="0.3">
      <c r="A56" s="28" t="s">
        <v>95</v>
      </c>
      <c r="B56" s="4" t="s">
        <v>69</v>
      </c>
      <c r="C56" s="10"/>
      <c r="D56" s="12" t="s">
        <v>4</v>
      </c>
      <c r="E56" s="2">
        <v>4</v>
      </c>
      <c r="F56" s="13"/>
      <c r="G56" s="25">
        <f>Tabela1[[#This Row],[Wartość jednostkowa netto]]*Tabela1[[#This Row],[Ilość całkowita 
(I termin dostawy)]]</f>
        <v>0</v>
      </c>
      <c r="H56" s="25">
        <f>Tabela1[[#This Row],[Wartość netto]]*23/100</f>
        <v>0</v>
      </c>
      <c r="I56" s="25">
        <f>Tabela1[[#This Row],[Ilość całkowita 
(I termin dostawy)]]*Tabela1[[#This Row],[Wartość jednostkowa netto]]+Tabela1[[#This Row],[Podatek VAT 23 %]]</f>
        <v>0</v>
      </c>
      <c r="J56" s="39"/>
      <c r="K56" s="16"/>
      <c r="L56" s="16"/>
      <c r="M56" s="16"/>
      <c r="N56" s="16"/>
    </row>
    <row r="57" spans="1:15" ht="52.8" customHeight="1" x14ac:dyDescent="0.3">
      <c r="A57" s="28" t="s">
        <v>96</v>
      </c>
      <c r="B57" s="4" t="s">
        <v>73</v>
      </c>
      <c r="C57" s="10"/>
      <c r="D57" s="12" t="s">
        <v>4</v>
      </c>
      <c r="E57" s="2">
        <v>6</v>
      </c>
      <c r="F57" s="13"/>
      <c r="G57" s="25">
        <f>Tabela1[[#This Row],[Wartość jednostkowa netto]]*Tabela1[[#This Row],[Ilość całkowita 
(I termin dostawy)]]</f>
        <v>0</v>
      </c>
      <c r="H57" s="25">
        <f>Tabela1[[#This Row],[Wartość netto]]*23/100</f>
        <v>0</v>
      </c>
      <c r="I57" s="25">
        <f>Tabela1[[#This Row],[Ilość całkowita 
(I termin dostawy)]]*Tabela1[[#This Row],[Wartość jednostkowa netto]]+Tabela1[[#This Row],[Podatek VAT 23 %]]</f>
        <v>0</v>
      </c>
      <c r="J57" s="39"/>
      <c r="K57" s="16"/>
      <c r="L57" s="16"/>
      <c r="M57" s="16"/>
      <c r="N57" s="16"/>
    </row>
    <row r="58" spans="1:15" ht="46.8" customHeight="1" x14ac:dyDescent="0.3">
      <c r="A58" s="28" t="s">
        <v>97</v>
      </c>
      <c r="B58" s="4" t="s">
        <v>84</v>
      </c>
      <c r="C58" s="10"/>
      <c r="D58" s="12" t="s">
        <v>4</v>
      </c>
      <c r="E58" s="2">
        <v>20</v>
      </c>
      <c r="F58" s="12"/>
      <c r="G58" s="25">
        <f>Tabela1[[#This Row],[Wartość jednostkowa netto]]*Tabela1[[#This Row],[Ilość całkowita 
(I termin dostawy)]]</f>
        <v>0</v>
      </c>
      <c r="H58" s="25">
        <f>Tabela1[[#This Row],[Wartość netto]]*23/100</f>
        <v>0</v>
      </c>
      <c r="I58" s="25">
        <f>Tabela1[[#This Row],[Ilość całkowita 
(I termin dostawy)]]*Tabela1[[#This Row],[Wartość jednostkowa netto]]+Tabela1[[#This Row],[Podatek VAT 23 %]]</f>
        <v>0</v>
      </c>
      <c r="J58" s="39"/>
      <c r="K58" s="16"/>
      <c r="L58" s="16"/>
      <c r="M58" s="16"/>
      <c r="N58" s="16"/>
    </row>
    <row r="59" spans="1:15" ht="42.6" customHeight="1" x14ac:dyDescent="0.3">
      <c r="A59" s="28" t="s">
        <v>98</v>
      </c>
      <c r="B59" s="4" t="s">
        <v>70</v>
      </c>
      <c r="C59" s="10"/>
      <c r="D59" s="12" t="s">
        <v>4</v>
      </c>
      <c r="E59" s="2">
        <v>3</v>
      </c>
      <c r="F59" s="12"/>
      <c r="G59" s="25">
        <f>Tabela1[[#This Row],[Wartość jednostkowa netto]]*Tabela1[[#This Row],[Ilość całkowita 
(I termin dostawy)]]</f>
        <v>0</v>
      </c>
      <c r="H59" s="25">
        <f>Tabela1[[#This Row],[Wartość netto]]*23/100</f>
        <v>0</v>
      </c>
      <c r="I59" s="25">
        <f>Tabela1[[#This Row],[Ilość całkowita 
(I termin dostawy)]]*Tabela1[[#This Row],[Wartość jednostkowa netto]]+Tabela1[[#This Row],[Podatek VAT 23 %]]</f>
        <v>0</v>
      </c>
      <c r="J59" s="39"/>
      <c r="K59" s="16"/>
      <c r="L59" s="16"/>
      <c r="M59" s="16"/>
      <c r="N59" s="16"/>
    </row>
    <row r="60" spans="1:15" ht="76.5" customHeight="1" x14ac:dyDescent="0.3">
      <c r="A60" s="28" t="s">
        <v>129</v>
      </c>
      <c r="B60" s="4" t="s">
        <v>108</v>
      </c>
      <c r="C60" s="10"/>
      <c r="D60" s="31" t="s">
        <v>4</v>
      </c>
      <c r="E60" s="32">
        <v>2</v>
      </c>
      <c r="F60" s="31"/>
      <c r="G60" s="42">
        <f>Tabela1[[#This Row],[Wartość jednostkowa netto]]*Tabela1[[#This Row],[Ilość całkowita 
(I termin dostawy)]]</f>
        <v>0</v>
      </c>
      <c r="H60" s="42">
        <f>Tabela1[[#This Row],[Wartość netto]]*23/100</f>
        <v>0</v>
      </c>
      <c r="I60" s="42">
        <f>Tabela1[[#This Row],[Ilość całkowita 
(I termin dostawy)]]*Tabela1[[#This Row],[Wartość jednostkowa netto]]+Tabela1[[#This Row],[Podatek VAT 23 %]]</f>
        <v>0</v>
      </c>
      <c r="K60" s="39"/>
      <c r="L60" s="16"/>
      <c r="M60" s="16"/>
      <c r="N60" s="16"/>
      <c r="O60" s="16"/>
    </row>
    <row r="61" spans="1:15" ht="75" customHeight="1" x14ac:dyDescent="0.3">
      <c r="A61" s="28" t="s">
        <v>130</v>
      </c>
      <c r="B61" s="4" t="s">
        <v>109</v>
      </c>
      <c r="C61" s="10"/>
      <c r="D61" s="12" t="s">
        <v>4</v>
      </c>
      <c r="E61" s="28">
        <v>2</v>
      </c>
      <c r="F61" s="12"/>
      <c r="G61" s="25">
        <f>Tabela1[[#This Row],[Wartość jednostkowa netto]]*Tabela1[[#This Row],[Ilość całkowita 
(I termin dostawy)]]</f>
        <v>0</v>
      </c>
      <c r="H61" s="25">
        <f>Tabela1[[#This Row],[Wartość netto]]*23/100</f>
        <v>0</v>
      </c>
      <c r="I61" s="25">
        <f>Tabela1[[#This Row],[Ilość całkowita 
(I termin dostawy)]]*Tabela1[[#This Row],[Wartość jednostkowa netto]]+Tabela1[[#This Row],[Podatek VAT 23 %]]</f>
        <v>0</v>
      </c>
      <c r="J61" s="39"/>
      <c r="K61" s="39"/>
      <c r="L61" s="16"/>
      <c r="M61" s="16"/>
      <c r="N61" s="16"/>
      <c r="O61" s="16"/>
    </row>
    <row r="62" spans="1:15" ht="31.5" customHeight="1" x14ac:dyDescent="0.3">
      <c r="A62" s="28" t="s">
        <v>131</v>
      </c>
      <c r="B62" s="4" t="s">
        <v>87</v>
      </c>
      <c r="C62" s="10"/>
      <c r="D62" s="12" t="s">
        <v>4</v>
      </c>
      <c r="E62" s="28">
        <v>16</v>
      </c>
      <c r="F62" s="12"/>
      <c r="G62" s="25">
        <f>Tabela1[[#This Row],[Wartość jednostkowa netto]]*Tabela1[[#This Row],[Ilość całkowita 
(I termin dostawy)]]</f>
        <v>0</v>
      </c>
      <c r="H62" s="25">
        <f>Tabela1[[#This Row],[Wartość netto]]*23/100</f>
        <v>0</v>
      </c>
      <c r="I62" s="25">
        <f>Tabela1[[#This Row],[Ilość całkowita 
(I termin dostawy)]]*Tabela1[[#This Row],[Wartość jednostkowa netto]]+Tabela1[[#This Row],[Podatek VAT 23 %]]</f>
        <v>0</v>
      </c>
      <c r="J62" s="39"/>
      <c r="K62" s="39"/>
      <c r="L62" s="16"/>
      <c r="M62" s="16"/>
      <c r="N62" s="16"/>
      <c r="O62" s="16"/>
    </row>
    <row r="63" spans="1:15" ht="77.25" customHeight="1" x14ac:dyDescent="0.3">
      <c r="A63" s="28" t="s">
        <v>132</v>
      </c>
      <c r="B63" s="4" t="s">
        <v>107</v>
      </c>
      <c r="C63" s="10"/>
      <c r="D63" s="12" t="s">
        <v>4</v>
      </c>
      <c r="E63" s="28">
        <v>32</v>
      </c>
      <c r="F63" s="12"/>
      <c r="G63" s="25">
        <f>Tabela1[[#This Row],[Wartość jednostkowa netto]]*Tabela1[[#This Row],[Ilość całkowita 
(I termin dostawy)]]</f>
        <v>0</v>
      </c>
      <c r="H63" s="25">
        <f>Tabela1[[#This Row],[Wartość netto]]*23/100</f>
        <v>0</v>
      </c>
      <c r="I63" s="25">
        <f>Tabela1[[#This Row],[Ilość całkowita 
(I termin dostawy)]]*Tabela1[[#This Row],[Wartość jednostkowa netto]]+Tabela1[[#This Row],[Podatek VAT 23 %]]</f>
        <v>0</v>
      </c>
      <c r="J63" s="39"/>
      <c r="K63" s="39"/>
      <c r="L63" s="16"/>
      <c r="M63" s="16"/>
      <c r="N63" s="16"/>
      <c r="O63" s="16"/>
    </row>
    <row r="64" spans="1:15" ht="34.799999999999997" customHeight="1" x14ac:dyDescent="0.3">
      <c r="A64" s="28" t="s">
        <v>133</v>
      </c>
      <c r="B64" s="4" t="s">
        <v>125</v>
      </c>
      <c r="C64" s="10"/>
      <c r="D64" s="31" t="s">
        <v>4</v>
      </c>
      <c r="E64" s="32">
        <v>4</v>
      </c>
      <c r="F64" s="31"/>
      <c r="G64" s="42">
        <f>Tabela1[[#This Row],[Wartość jednostkowa netto]]*Tabela1[[#This Row],[Ilość całkowita 
(I termin dostawy)]]</f>
        <v>0</v>
      </c>
      <c r="H64" s="42">
        <f>Tabela1[[#This Row],[Wartość netto]]*23/100</f>
        <v>0</v>
      </c>
      <c r="I64" s="42">
        <f>Tabela1[[#This Row],[Ilość całkowita 
(I termin dostawy)]]*Tabela1[[#This Row],[Wartość jednostkowa netto]]+Tabela1[[#This Row],[Podatek VAT 23 %]]</f>
        <v>0</v>
      </c>
    </row>
    <row r="65" spans="1:9" ht="29.4" customHeight="1" x14ac:dyDescent="0.3">
      <c r="A65" s="28" t="s">
        <v>134</v>
      </c>
      <c r="B65" s="4" t="s">
        <v>93</v>
      </c>
      <c r="C65" s="10"/>
      <c r="D65" s="12" t="s">
        <v>13</v>
      </c>
      <c r="E65" s="28">
        <v>20</v>
      </c>
      <c r="F65" s="12"/>
      <c r="G65" s="25">
        <f>Tabela1[[#This Row],[Wartość jednostkowa netto]]*Tabela1[[#This Row],[Ilość całkowita 
(I termin dostawy)]]</f>
        <v>0</v>
      </c>
      <c r="H65" s="25">
        <f>Tabela1[[#This Row],[Wartość netto]]*23/100</f>
        <v>0</v>
      </c>
      <c r="I65" s="25">
        <f>Tabela1[[#This Row],[Ilość całkowita 
(I termin dostawy)]]*Tabela1[[#This Row],[Wartość jednostkowa netto]]+Tabela1[[#This Row],[Podatek VAT 23 %]]</f>
        <v>0</v>
      </c>
    </row>
    <row r="66" spans="1:9" ht="50.1" customHeight="1" x14ac:dyDescent="0.3">
      <c r="A66" s="8"/>
      <c r="B66" s="41"/>
      <c r="C66" s="41"/>
      <c r="D66" s="41"/>
      <c r="E66" s="40"/>
      <c r="F66" s="14" t="s">
        <v>56</v>
      </c>
      <c r="G66" s="26">
        <f>SUM(Tabela1[Wartość netto])</f>
        <v>0</v>
      </c>
      <c r="H66" s="27">
        <f>SUM(Tabela1[Podatek VAT 23 %])</f>
        <v>0</v>
      </c>
      <c r="I66" s="27">
        <f>SUM(Tabela1[Cena brutto])</f>
        <v>0</v>
      </c>
    </row>
    <row r="67" spans="1:9" ht="50.1" customHeight="1" x14ac:dyDescent="0.3">
      <c r="A67" s="8"/>
      <c r="B67" s="33"/>
      <c r="C67" s="34"/>
      <c r="D67" s="34"/>
      <c r="E67" s="34"/>
      <c r="F67" s="15"/>
      <c r="G67" s="15"/>
      <c r="H67" s="15"/>
      <c r="I67" s="16"/>
    </row>
    <row r="68" spans="1:9" ht="50.1" customHeight="1" x14ac:dyDescent="0.3">
      <c r="A68" s="8"/>
      <c r="B68" s="43"/>
      <c r="C68" s="35"/>
      <c r="D68" s="35"/>
      <c r="E68" s="35"/>
      <c r="F68" s="16"/>
      <c r="G68" s="16"/>
      <c r="H68" s="16"/>
      <c r="I68" s="16"/>
    </row>
    <row r="69" spans="1:9" ht="50.1" customHeight="1" x14ac:dyDescent="0.3">
      <c r="A69" s="8"/>
      <c r="B69" s="43"/>
      <c r="C69" s="36"/>
      <c r="D69" s="36"/>
      <c r="E69" s="36"/>
      <c r="F69" s="17"/>
      <c r="G69" s="17"/>
      <c r="H69" s="18"/>
      <c r="I69" s="18"/>
    </row>
    <row r="70" spans="1:9" ht="50.1" customHeight="1" x14ac:dyDescent="0.3">
      <c r="A70" s="8"/>
      <c r="B70" s="43"/>
      <c r="C70" s="8"/>
      <c r="D70" s="36"/>
      <c r="E70" s="36"/>
      <c r="F70" s="8"/>
      <c r="G70" s="8"/>
      <c r="H70" s="20"/>
      <c r="I70" s="20"/>
    </row>
    <row r="71" spans="1:9" ht="50.1" customHeight="1" x14ac:dyDescent="0.3">
      <c r="A71" s="8"/>
      <c r="B71" s="37"/>
      <c r="C71" s="8"/>
      <c r="D71" s="36"/>
      <c r="E71" s="36"/>
      <c r="F71" s="8"/>
      <c r="G71" s="8"/>
      <c r="H71" s="20"/>
      <c r="I71" s="20"/>
    </row>
    <row r="72" spans="1:9" ht="50.1" customHeight="1" x14ac:dyDescent="0.3">
      <c r="A72" s="8"/>
      <c r="B72" s="37"/>
      <c r="C72" s="8"/>
      <c r="D72" s="36"/>
      <c r="E72" s="36"/>
      <c r="F72" s="8"/>
      <c r="G72" s="8"/>
      <c r="H72" s="20"/>
      <c r="I72" s="20"/>
    </row>
    <row r="73" spans="1:9" ht="50.1" customHeight="1" x14ac:dyDescent="0.3">
      <c r="A73" s="8"/>
      <c r="B73" s="19"/>
      <c r="C73" s="19"/>
      <c r="D73" s="8"/>
      <c r="E73" s="8"/>
      <c r="F73" s="8"/>
      <c r="G73" s="8"/>
      <c r="H73" s="20"/>
      <c r="I73" s="20"/>
    </row>
    <row r="74" spans="1:9" ht="50.1" customHeight="1" x14ac:dyDescent="0.3">
      <c r="A74" s="8"/>
      <c r="B74" s="19"/>
      <c r="C74" s="19"/>
      <c r="D74" s="8"/>
      <c r="E74" s="8"/>
      <c r="F74" s="8"/>
      <c r="G74" s="8"/>
      <c r="H74" s="20"/>
      <c r="I74" s="20"/>
    </row>
    <row r="75" spans="1:9" ht="50.1" customHeight="1" x14ac:dyDescent="0.3">
      <c r="A75" s="8"/>
      <c r="B75" s="38"/>
      <c r="C75" s="38"/>
      <c r="D75" s="36"/>
      <c r="E75" s="36"/>
      <c r="F75" s="8"/>
      <c r="G75" s="8"/>
      <c r="H75" s="20"/>
      <c r="I75" s="20"/>
    </row>
    <row r="76" spans="1:9" ht="50.1" customHeight="1" x14ac:dyDescent="0.3">
      <c r="A76" s="8"/>
      <c r="B76" s="19"/>
      <c r="C76" s="19"/>
      <c r="D76" s="8"/>
      <c r="E76" s="17"/>
      <c r="F76" s="8"/>
      <c r="G76" s="8"/>
      <c r="H76" s="20"/>
      <c r="I76" s="20"/>
    </row>
    <row r="77" spans="1:9" ht="50.1" customHeight="1" x14ac:dyDescent="0.3">
      <c r="A77" s="8"/>
      <c r="B77" s="19"/>
      <c r="C77" s="19"/>
      <c r="D77" s="8"/>
      <c r="E77" s="17"/>
      <c r="F77" s="8"/>
      <c r="G77" s="8"/>
      <c r="H77" s="20"/>
      <c r="I77" s="20"/>
    </row>
    <row r="78" spans="1:9" ht="50.1" customHeight="1" x14ac:dyDescent="0.3">
      <c r="A78" s="8"/>
      <c r="B78" s="19"/>
      <c r="C78" s="19"/>
      <c r="D78" s="8"/>
      <c r="E78" s="17"/>
      <c r="F78" s="8"/>
      <c r="G78" s="8"/>
      <c r="H78" s="20"/>
      <c r="I78" s="20"/>
    </row>
    <row r="79" spans="1:9" ht="50.1" customHeight="1" x14ac:dyDescent="0.3">
      <c r="A79" s="8"/>
      <c r="B79" s="19"/>
      <c r="C79" s="19"/>
      <c r="D79" s="8"/>
      <c r="E79" s="17"/>
      <c r="F79" s="8"/>
      <c r="G79" s="8"/>
      <c r="H79" s="20"/>
      <c r="I79" s="20"/>
    </row>
    <row r="80" spans="1:9" ht="50.1" customHeight="1" x14ac:dyDescent="0.3">
      <c r="A80" s="8"/>
      <c r="B80" s="19"/>
      <c r="C80" s="19"/>
      <c r="D80" s="8"/>
      <c r="E80" s="17"/>
      <c r="F80" s="8"/>
      <c r="G80" s="8"/>
      <c r="H80" s="20"/>
      <c r="I80" s="20"/>
    </row>
    <row r="81" spans="1:9" ht="50.1" customHeight="1" x14ac:dyDescent="0.3">
      <c r="A81" s="8"/>
      <c r="B81" s="19"/>
      <c r="C81" s="19"/>
      <c r="D81" s="8"/>
      <c r="E81" s="17"/>
      <c r="F81" s="8"/>
      <c r="G81" s="8"/>
      <c r="H81" s="20"/>
      <c r="I81" s="20"/>
    </row>
    <row r="82" spans="1:9" ht="50.1" customHeight="1" x14ac:dyDescent="0.3">
      <c r="A82" s="8"/>
      <c r="B82" s="19"/>
      <c r="C82" s="19"/>
      <c r="D82" s="8"/>
      <c r="E82" s="17"/>
      <c r="F82" s="8"/>
      <c r="G82" s="8"/>
      <c r="H82" s="20"/>
      <c r="I82" s="20"/>
    </row>
    <row r="83" spans="1:9" ht="50.1" customHeight="1" x14ac:dyDescent="0.3">
      <c r="A83" s="8"/>
      <c r="B83" s="19"/>
      <c r="C83" s="19"/>
      <c r="D83" s="8"/>
      <c r="E83" s="17"/>
      <c r="F83" s="8"/>
      <c r="G83" s="8"/>
      <c r="H83" s="20"/>
      <c r="I83" s="20"/>
    </row>
    <row r="84" spans="1:9" ht="50.1" customHeight="1" x14ac:dyDescent="0.3">
      <c r="A84" s="8"/>
      <c r="B84" s="19"/>
      <c r="C84" s="19"/>
      <c r="D84" s="8"/>
      <c r="E84" s="17"/>
      <c r="F84" s="8"/>
      <c r="G84" s="8"/>
      <c r="H84" s="20"/>
      <c r="I84" s="20"/>
    </row>
    <row r="85" spans="1:9" ht="50.1" customHeight="1" x14ac:dyDescent="0.3">
      <c r="A85" s="8"/>
      <c r="B85" s="21"/>
      <c r="C85" s="21"/>
      <c r="D85" s="8"/>
      <c r="E85" s="17"/>
      <c r="F85" s="8"/>
      <c r="G85" s="8"/>
      <c r="H85" s="20"/>
      <c r="I85" s="20"/>
    </row>
    <row r="86" spans="1:9" ht="50.1" customHeight="1" x14ac:dyDescent="0.3">
      <c r="A86" s="8"/>
      <c r="B86" s="19"/>
      <c r="C86" s="19"/>
      <c r="D86" s="8"/>
      <c r="E86" s="17"/>
      <c r="F86" s="8"/>
      <c r="G86" s="8"/>
      <c r="H86" s="20"/>
      <c r="I86" s="20"/>
    </row>
    <row r="87" spans="1:9" ht="50.1" customHeight="1" x14ac:dyDescent="0.3">
      <c r="A87" s="8"/>
      <c r="B87" s="19"/>
      <c r="C87" s="19"/>
      <c r="D87" s="8"/>
      <c r="E87" s="17"/>
      <c r="F87" s="8"/>
      <c r="G87" s="8"/>
      <c r="H87" s="20"/>
      <c r="I87" s="20"/>
    </row>
    <row r="88" spans="1:9" ht="50.1" customHeight="1" x14ac:dyDescent="0.3">
      <c r="A88" s="8"/>
      <c r="B88" s="22"/>
      <c r="C88" s="22"/>
      <c r="D88" s="20"/>
      <c r="E88" s="17"/>
      <c r="F88" s="8"/>
      <c r="G88" s="8"/>
      <c r="H88" s="20"/>
      <c r="I88" s="20"/>
    </row>
    <row r="89" spans="1:9" ht="50.1" customHeight="1" x14ac:dyDescent="0.3">
      <c r="A89" s="8"/>
      <c r="B89" s="22"/>
      <c r="C89" s="22"/>
      <c r="D89" s="20"/>
      <c r="E89" s="17"/>
      <c r="F89" s="8"/>
      <c r="G89" s="8"/>
      <c r="H89" s="20"/>
      <c r="I89" s="20"/>
    </row>
    <row r="90" spans="1:9" ht="50.1" customHeight="1" x14ac:dyDescent="0.3">
      <c r="A90" s="8"/>
      <c r="B90" s="22"/>
      <c r="C90" s="22"/>
      <c r="D90" s="20"/>
      <c r="E90" s="17"/>
      <c r="F90" s="8"/>
      <c r="G90" s="8"/>
      <c r="H90" s="20"/>
      <c r="I90" s="20"/>
    </row>
    <row r="91" spans="1:9" ht="50.1" customHeight="1" x14ac:dyDescent="0.3">
      <c r="A91" s="8"/>
      <c r="B91" s="22"/>
      <c r="C91" s="22"/>
      <c r="D91" s="20"/>
      <c r="E91" s="17"/>
      <c r="F91" s="8"/>
      <c r="G91" s="8"/>
      <c r="H91" s="20"/>
      <c r="I91" s="20"/>
    </row>
    <row r="92" spans="1:9" ht="50.1" customHeight="1" x14ac:dyDescent="0.3">
      <c r="A92" s="8"/>
      <c r="B92" s="16"/>
      <c r="C92" s="16"/>
      <c r="D92" s="23"/>
      <c r="E92" s="23"/>
      <c r="F92" s="16"/>
      <c r="G92" s="16"/>
      <c r="H92" s="16"/>
      <c r="I92" s="16"/>
    </row>
    <row r="93" spans="1:9" ht="50.1" customHeight="1" x14ac:dyDescent="0.3">
      <c r="B93" s="16"/>
      <c r="C93" s="16"/>
      <c r="D93" s="23"/>
      <c r="E93" s="23"/>
      <c r="F93" s="16"/>
      <c r="G93" s="16"/>
      <c r="H93" s="16"/>
      <c r="I93" s="16"/>
    </row>
  </sheetData>
  <mergeCells count="1">
    <mergeCell ref="B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F36" sqref="F3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 Starostwo SWG Nakło</vt:lpstr>
      <vt:lpstr>Arkusz</vt:lpstr>
      <vt:lpstr>' Starostwo SWG Nakło'!Tytuły_wydruku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2020-01-07T07:35:13Z</cp:lastPrinted>
  <dcterms:created xsi:type="dcterms:W3CDTF">2014-01-28T10:19:19Z</dcterms:created>
  <dcterms:modified xsi:type="dcterms:W3CDTF">2020-12-25T12:39:31Z</dcterms:modified>
</cp:coreProperties>
</file>