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Starostwo!$A$1:$H$40</definedName>
    <definedName name="_xlnm.Print_Titles" localSheetId="0">Starostwo!$3:$3</definedName>
  </definedNames>
  <calcPr calcId="145621"/>
</workbook>
</file>

<file path=xl/calcChain.xml><?xml version="1.0" encoding="utf-8"?>
<calcChain xmlns="http://schemas.openxmlformats.org/spreadsheetml/2006/main">
  <c r="F39" i="1" l="1"/>
  <c r="F38" i="1"/>
  <c r="G38" i="1" s="1"/>
  <c r="F37" i="1"/>
  <c r="F36" i="1"/>
  <c r="F35" i="1"/>
  <c r="F34" i="1"/>
  <c r="G34" i="1" s="1"/>
  <c r="F33" i="1"/>
  <c r="F32" i="1"/>
  <c r="F31" i="1"/>
  <c r="F30" i="1"/>
  <c r="G30" i="1" s="1"/>
  <c r="F29" i="1"/>
  <c r="F28" i="1"/>
  <c r="G28" i="1" s="1"/>
  <c r="F27" i="1"/>
  <c r="G26" i="1"/>
  <c r="F26" i="1"/>
  <c r="F25" i="1"/>
  <c r="F24" i="1"/>
  <c r="G24" i="1" s="1"/>
  <c r="F23" i="1"/>
  <c r="F22" i="1"/>
  <c r="G22" i="1" s="1"/>
  <c r="F21" i="1"/>
  <c r="F20" i="1"/>
  <c r="G20" i="1" s="1"/>
  <c r="F19" i="1"/>
  <c r="F18" i="1"/>
  <c r="G18" i="1" s="1"/>
  <c r="F17" i="1"/>
  <c r="F16" i="1"/>
  <c r="G16" i="1" s="1"/>
  <c r="F15" i="1"/>
  <c r="F14" i="1"/>
  <c r="G14" i="1" s="1"/>
  <c r="F13" i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F4" i="1"/>
  <c r="G4" i="1" s="1"/>
  <c r="G5" i="1" l="1"/>
  <c r="H5" i="1" s="1"/>
  <c r="H26" i="1"/>
  <c r="H9" i="1"/>
  <c r="H7" i="1"/>
  <c r="H11" i="1"/>
  <c r="H20" i="1"/>
  <c r="H28" i="1"/>
  <c r="G32" i="1"/>
  <c r="H32" i="1" s="1"/>
  <c r="H34" i="1"/>
  <c r="G36" i="1"/>
  <c r="H36" i="1" s="1"/>
  <c r="H38" i="1"/>
  <c r="H6" i="1"/>
  <c r="H8" i="1"/>
  <c r="H10" i="1"/>
  <c r="H12" i="1"/>
  <c r="G13" i="1"/>
  <c r="H13" i="1" s="1"/>
  <c r="H14" i="1"/>
  <c r="G15" i="1"/>
  <c r="H15" i="1" s="1"/>
  <c r="H16" i="1"/>
  <c r="G17" i="1"/>
  <c r="H17" i="1" s="1"/>
  <c r="H18" i="1"/>
  <c r="G19" i="1"/>
  <c r="H19" i="1" s="1"/>
  <c r="G21" i="1"/>
  <c r="H21" i="1" s="1"/>
  <c r="H22" i="1"/>
  <c r="G23" i="1"/>
  <c r="H23" i="1" s="1"/>
  <c r="H24" i="1"/>
  <c r="G25" i="1"/>
  <c r="H25" i="1" s="1"/>
  <c r="G27" i="1"/>
  <c r="H27" i="1" s="1"/>
  <c r="G29" i="1"/>
  <c r="H29" i="1" s="1"/>
  <c r="H30" i="1"/>
  <c r="G31" i="1"/>
  <c r="H31" i="1" s="1"/>
  <c r="G33" i="1"/>
  <c r="H33" i="1" s="1"/>
  <c r="G35" i="1"/>
  <c r="H35" i="1" s="1"/>
  <c r="G37" i="1"/>
  <c r="H37" i="1" s="1"/>
  <c r="G39" i="1"/>
  <c r="H39" i="1" s="1"/>
  <c r="H4" i="1"/>
  <c r="H40" i="1" l="1"/>
</calcChain>
</file>

<file path=xl/sharedStrings.xml><?xml version="1.0" encoding="utf-8"?>
<sst xmlns="http://schemas.openxmlformats.org/spreadsheetml/2006/main" count="118" uniqueCount="89">
  <si>
    <t>Lp.</t>
  </si>
  <si>
    <t>Nazwa</t>
  </si>
  <si>
    <t>Jedn.</t>
  </si>
  <si>
    <t>Cena jednostkowa netto</t>
  </si>
  <si>
    <t>Wartość netto</t>
  </si>
  <si>
    <t>Podatek VAT 23 %</t>
  </si>
  <si>
    <t>Wartość brutto</t>
  </si>
  <si>
    <t>1.</t>
  </si>
  <si>
    <t>szt.</t>
  </si>
  <si>
    <t>2.</t>
  </si>
  <si>
    <t>3.</t>
  </si>
  <si>
    <t>4.</t>
  </si>
  <si>
    <t>op.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</si>
  <si>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</si>
  <si>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</si>
  <si>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</si>
  <si>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</si>
  <si>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</si>
  <si>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</si>
  <si>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</si>
  <si>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</si>
  <si>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</si>
  <si>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</si>
  <si>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</si>
  <si>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</si>
  <si>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</si>
  <si>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</si>
  <si>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</si>
  <si>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</si>
  <si>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</si>
  <si>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</si>
  <si>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</si>
  <si>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</si>
  <si>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</si>
  <si>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</si>
  <si>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</si>
  <si>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</si>
  <si>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</si>
  <si>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ryza</t>
  </si>
  <si>
    <t>30.</t>
  </si>
  <si>
    <t>31.</t>
  </si>
  <si>
    <t>Papier do plotera Canon (914x50)</t>
  </si>
  <si>
    <t>rolka</t>
  </si>
  <si>
    <t>32.</t>
  </si>
  <si>
    <t>33.</t>
  </si>
  <si>
    <t>34.</t>
  </si>
  <si>
    <t>35.</t>
  </si>
  <si>
    <t>36.</t>
  </si>
  <si>
    <t>Starostwo Powiatowe w Nakle nad Notecią, Wydział Geodezji i Gospodarki Nieruchomościami, ul. Kcyńska 12A, 89-200 Szubin</t>
  </si>
  <si>
    <t>Baterie AA do klawiatur i myszek</t>
  </si>
  <si>
    <t>Baterie AAA do klawiatur i myszek</t>
  </si>
  <si>
    <t>Długopisy Pentel BK77czarne</t>
  </si>
  <si>
    <t>Długopisy Pentel BK77niebieskie</t>
  </si>
  <si>
    <t xml:space="preserve">Tusz wodny czerwony do pieczątek </t>
  </si>
  <si>
    <t>Tusz wodny czarny do pieczątek</t>
  </si>
  <si>
    <t>Teczki wiązane białe</t>
  </si>
  <si>
    <t>Skoroszyt karton  A4 oczkowy biały z perforacją do segregatora</t>
  </si>
  <si>
    <t>Koperty samoprzylepne C6 białe</t>
  </si>
  <si>
    <t>Koperty samoprzylepne C5 białe</t>
  </si>
  <si>
    <t>Etykiety samoprzylepne A4</t>
  </si>
  <si>
    <t>Tusz kreślarski folia + papier Rotring czarny do rapidografów</t>
  </si>
  <si>
    <t>Ekierka trójkąt nierównoramienny TNP 20 (o długości przyprostokątnej 200 mm)</t>
  </si>
  <si>
    <t>Segregator A4/50 niebieski</t>
  </si>
  <si>
    <t>Segregator A4/75 niebieski</t>
  </si>
  <si>
    <t>Segregator A4/75  zielony</t>
  </si>
  <si>
    <t>Segregator A4/75  żółty</t>
  </si>
  <si>
    <t>Segregator A4/75  czarny</t>
  </si>
  <si>
    <t>Ołówek drewniany HB</t>
  </si>
  <si>
    <t>Kartki samoprzylepne 40x50mm</t>
  </si>
  <si>
    <t>Kartki 76x76 białe bloczek</t>
  </si>
  <si>
    <t xml:space="preserve">Korektor w piórze z metalową końcówką 12ML ZLC31Pentel </t>
  </si>
  <si>
    <t>Pamięć przenośna USB – pendrive 16GB</t>
  </si>
  <si>
    <t>Długopisy Pentel energel 0,5 czarny</t>
  </si>
  <si>
    <t>Zszywki 23/10</t>
  </si>
  <si>
    <t>Datownik</t>
  </si>
  <si>
    <t>Gumki do mazania ołówkowe Pentel Hi-Polymer ZEH10 średnia</t>
  </si>
  <si>
    <t xml:space="preserve">Gumki do mazania ołówek/tusz dwustronna </t>
  </si>
  <si>
    <t xml:space="preserve">Papier ksero A4 PolJet 80 lub podobny </t>
  </si>
  <si>
    <t>Papier ksero A3 PolJet 80 lub podobny</t>
  </si>
  <si>
    <t>Folia do plotera 100 mic/matt 610</t>
  </si>
  <si>
    <t>Taśma klejąca szer. 45 mm przezroczysta</t>
  </si>
  <si>
    <t>Taśma klejąca Magic szer.19 mm x 33 m przezroczysta</t>
  </si>
  <si>
    <t>Spinacze 28 mm</t>
  </si>
  <si>
    <t xml:space="preserve">rolka </t>
  </si>
  <si>
    <t>op. (100szt.)</t>
  </si>
  <si>
    <t>Razem</t>
  </si>
  <si>
    <t>Geodezja Szubin</t>
  </si>
  <si>
    <t>Zszywacz Leitz mały na zszywki 24/6</t>
  </si>
  <si>
    <t>op. (500szt.)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</si>
</sst>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1"/>
      <name val="Arial Narrow"/>
    </font>
    <font>
      <sz val="12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Arial Narrow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1" displayName="Tabela1" ref="B3:H40" totalsRowCount="1" headerRowDxfId="18" dataDxfId="16" headerRowBorderDxfId="17" tableBorderDxfId="15" totalsRowBorderDxfId="14">
  <autoFilter ref="B3:H39"/>
  <tableColumns count="7">
    <tableColumn id="1" name="Nazwa" dataDxfId="13" totalsRowDxfId="6"/>
    <tableColumn id="2" name="Jedn." dataDxfId="12" totalsRowDxfId="5"/>
    <tableColumn id="3" name="Geodezja Szubin" dataDxfId="11" totalsRowDxfId="4"/>
    <tableColumn id="5" name="Cena jednostkowa netto" dataDxfId="10" totalsRowDxfId="3"/>
    <tableColumn id="6" name="Wartość netto" dataDxfId="9" totalsRowDxfId="2">
      <calculatedColumnFormula>Tabela1[[#This Row],[Geodezja Szubin]]*Tabela1[[#This Row],[Cena jednostkowa netto]]</calculatedColumnFormula>
    </tableColumn>
    <tableColumn id="7" name="Podatek VAT 23 %" totalsRowLabel="Razem" dataDxfId="8" totalsRowDxfId="1">
      <calculatedColumnFormula>Tabela1[[#This Row],[Wartość netto]]*23/100</calculatedColumnFormula>
    </tableColumn>
    <tableColumn id="8" name="Wartość brutto" totalsRowFunction="sum" dataDxfId="7" totalsRowDxfId="0">
      <calculatedColumnFormula>Tabela1[[#This Row],[Wartość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Normal="100" workbookViewId="0">
      <selection activeCell="H47" sqref="H47"/>
    </sheetView>
  </sheetViews>
  <sheetFormatPr defaultRowHeight="15" x14ac:dyDescent="0.25"/>
  <cols>
    <col min="1" max="1" width="4.140625" customWidth="1"/>
    <col min="2" max="2" width="42" customWidth="1"/>
    <col min="3" max="3" width="13.42578125" customWidth="1"/>
    <col min="4" max="4" width="11.7109375" customWidth="1"/>
    <col min="5" max="5" width="12.5703125" customWidth="1"/>
    <col min="6" max="6" width="17.7109375" customWidth="1"/>
    <col min="7" max="7" width="18.140625" customWidth="1"/>
    <col min="8" max="8" width="25.85546875" customWidth="1"/>
  </cols>
  <sheetData>
    <row r="1" spans="1:8" ht="18" x14ac:dyDescent="0.25">
      <c r="B1" s="1" t="s">
        <v>48</v>
      </c>
      <c r="C1" s="1"/>
      <c r="D1" s="1"/>
      <c r="E1" s="1"/>
    </row>
    <row r="2" spans="1:8" ht="15.75" thickBot="1" x14ac:dyDescent="0.3">
      <c r="D2" s="2"/>
      <c r="E2" s="2"/>
    </row>
    <row r="3" spans="1:8" ht="48" thickBot="1" x14ac:dyDescent="0.3">
      <c r="A3" s="3" t="s">
        <v>0</v>
      </c>
      <c r="B3" s="4" t="s">
        <v>1</v>
      </c>
      <c r="C3" s="5" t="s">
        <v>2</v>
      </c>
      <c r="D3" s="5" t="s">
        <v>86</v>
      </c>
      <c r="E3" s="6" t="s">
        <v>3</v>
      </c>
      <c r="F3" s="6" t="s">
        <v>4</v>
      </c>
      <c r="G3" s="6" t="s">
        <v>5</v>
      </c>
      <c r="H3" s="7" t="s">
        <v>6</v>
      </c>
    </row>
    <row r="4" spans="1:8" ht="30" customHeight="1" thickBot="1" x14ac:dyDescent="0.3">
      <c r="A4" s="8" t="s">
        <v>7</v>
      </c>
      <c r="B4" s="19" t="s">
        <v>49</v>
      </c>
      <c r="C4" s="21" t="s">
        <v>8</v>
      </c>
      <c r="D4" s="24">
        <v>20</v>
      </c>
      <c r="E4" s="9"/>
      <c r="F4" s="9">
        <f>Tabela1[[#This Row],[Geodezja Szubin]]*Tabela1[[#This Row],[Cena jednostkowa netto]]</f>
        <v>0</v>
      </c>
      <c r="G4" s="9">
        <f>Tabela1[[#This Row],[Wartość netto]]*23/100</f>
        <v>0</v>
      </c>
      <c r="H4" s="10">
        <f>Tabela1[[#This Row],[Wartość netto]]+Tabela1[[#This Row],[Podatek VAT 23 %]]</f>
        <v>0</v>
      </c>
    </row>
    <row r="5" spans="1:8" ht="30" customHeight="1" thickBot="1" x14ac:dyDescent="0.3">
      <c r="A5" s="11" t="s">
        <v>9</v>
      </c>
      <c r="B5" s="20" t="s">
        <v>50</v>
      </c>
      <c r="C5" s="22" t="s">
        <v>8</v>
      </c>
      <c r="D5" s="23">
        <v>20</v>
      </c>
      <c r="E5" s="12"/>
      <c r="F5" s="9">
        <f>Tabela1[[#This Row],[Geodezja Szubin]]*Tabela1[[#This Row],[Cena jednostkowa netto]]</f>
        <v>0</v>
      </c>
      <c r="G5" s="9">
        <f>Tabela1[[#This Row],[Wartość netto]]*23/100</f>
        <v>0</v>
      </c>
      <c r="H5" s="10">
        <f>Tabela1[[#This Row],[Wartość netto]]+Tabela1[[#This Row],[Podatek VAT 23 %]]</f>
        <v>0</v>
      </c>
    </row>
    <row r="6" spans="1:8" ht="30" customHeight="1" thickBot="1" x14ac:dyDescent="0.3">
      <c r="A6" s="11" t="s">
        <v>10</v>
      </c>
      <c r="B6" s="20" t="s">
        <v>51</v>
      </c>
      <c r="C6" s="23" t="s">
        <v>8</v>
      </c>
      <c r="D6" s="23">
        <v>20</v>
      </c>
      <c r="E6" s="12"/>
      <c r="F6" s="9">
        <f>Tabela1[[#This Row],[Geodezja Szubin]]*Tabela1[[#This Row],[Cena jednostkowa netto]]</f>
        <v>0</v>
      </c>
      <c r="G6" s="9">
        <f>Tabela1[[#This Row],[Wartość netto]]*23/100</f>
        <v>0</v>
      </c>
      <c r="H6" s="10">
        <f>Tabela1[[#This Row],[Wartość netto]]+Tabela1[[#This Row],[Podatek VAT 23 %]]</f>
        <v>0</v>
      </c>
    </row>
    <row r="7" spans="1:8" ht="30" customHeight="1" thickBot="1" x14ac:dyDescent="0.3">
      <c r="A7" s="11" t="s">
        <v>11</v>
      </c>
      <c r="B7" s="20" t="s">
        <v>52</v>
      </c>
      <c r="C7" s="23" t="s">
        <v>8</v>
      </c>
      <c r="D7" s="23">
        <v>20</v>
      </c>
      <c r="E7" s="12"/>
      <c r="F7" s="9">
        <f>Tabela1[[#This Row],[Geodezja Szubin]]*Tabela1[[#This Row],[Cena jednostkowa netto]]</f>
        <v>0</v>
      </c>
      <c r="G7" s="9">
        <f>Tabela1[[#This Row],[Wartość netto]]*23/100</f>
        <v>0</v>
      </c>
      <c r="H7" s="10">
        <f>Tabela1[[#This Row],[Wartość netto]]+Tabela1[[#This Row],[Podatek VAT 23 %]]</f>
        <v>0</v>
      </c>
    </row>
    <row r="8" spans="1:8" ht="30" customHeight="1" thickBot="1" x14ac:dyDescent="0.3">
      <c r="A8" s="11" t="s">
        <v>13</v>
      </c>
      <c r="B8" s="20" t="s">
        <v>53</v>
      </c>
      <c r="C8" s="23" t="s">
        <v>8</v>
      </c>
      <c r="D8" s="23">
        <v>4</v>
      </c>
      <c r="E8" s="12"/>
      <c r="F8" s="9">
        <f>Tabela1[[#This Row],[Geodezja Szubin]]*Tabela1[[#This Row],[Cena jednostkowa netto]]</f>
        <v>0</v>
      </c>
      <c r="G8" s="9">
        <f>Tabela1[[#This Row],[Wartość netto]]*23/100</f>
        <v>0</v>
      </c>
      <c r="H8" s="10">
        <f>Tabela1[[#This Row],[Wartość netto]]+Tabela1[[#This Row],[Podatek VAT 23 %]]</f>
        <v>0</v>
      </c>
    </row>
    <row r="9" spans="1:8" ht="30" customHeight="1" thickBot="1" x14ac:dyDescent="0.3">
      <c r="A9" s="11" t="s">
        <v>14</v>
      </c>
      <c r="B9" s="20" t="s">
        <v>54</v>
      </c>
      <c r="C9" s="23" t="s">
        <v>8</v>
      </c>
      <c r="D9" s="23">
        <v>3</v>
      </c>
      <c r="E9" s="12"/>
      <c r="F9" s="9">
        <f>Tabela1[[#This Row],[Geodezja Szubin]]*Tabela1[[#This Row],[Cena jednostkowa netto]]</f>
        <v>0</v>
      </c>
      <c r="G9" s="9">
        <f>Tabela1[[#This Row],[Wartość netto]]*23/100</f>
        <v>0</v>
      </c>
      <c r="H9" s="10">
        <f>Tabela1[[#This Row],[Wartość netto]]+Tabela1[[#This Row],[Podatek VAT 23 %]]</f>
        <v>0</v>
      </c>
    </row>
    <row r="10" spans="1:8" ht="30" customHeight="1" thickBot="1" x14ac:dyDescent="0.3">
      <c r="A10" s="11" t="s">
        <v>15</v>
      </c>
      <c r="B10" s="20" t="s">
        <v>55</v>
      </c>
      <c r="C10" s="23" t="s">
        <v>8</v>
      </c>
      <c r="D10" s="23">
        <v>150</v>
      </c>
      <c r="E10" s="12"/>
      <c r="F10" s="9">
        <f>Tabela1[[#This Row],[Geodezja Szubin]]*Tabela1[[#This Row],[Cena jednostkowa netto]]</f>
        <v>0</v>
      </c>
      <c r="G10" s="9">
        <f>Tabela1[[#This Row],[Wartość netto]]*23/100</f>
        <v>0</v>
      </c>
      <c r="H10" s="10">
        <f>Tabela1[[#This Row],[Wartość netto]]+Tabela1[[#This Row],[Podatek VAT 23 %]]</f>
        <v>0</v>
      </c>
    </row>
    <row r="11" spans="1:8" ht="30" customHeight="1" thickBot="1" x14ac:dyDescent="0.3">
      <c r="A11" s="11" t="s">
        <v>16</v>
      </c>
      <c r="B11" s="20" t="s">
        <v>56</v>
      </c>
      <c r="C11" s="23" t="s">
        <v>8</v>
      </c>
      <c r="D11" s="23">
        <v>50</v>
      </c>
      <c r="E11" s="12"/>
      <c r="F11" s="9">
        <f>Tabela1[[#This Row],[Geodezja Szubin]]*Tabela1[[#This Row],[Cena jednostkowa netto]]</f>
        <v>0</v>
      </c>
      <c r="G11" s="9">
        <f>Tabela1[[#This Row],[Wartość netto]]*23/100</f>
        <v>0</v>
      </c>
      <c r="H11" s="10">
        <f>Tabela1[[#This Row],[Wartość netto]]+Tabela1[[#This Row],[Podatek VAT 23 %]]</f>
        <v>0</v>
      </c>
    </row>
    <row r="12" spans="1:8" ht="30" customHeight="1" thickBot="1" x14ac:dyDescent="0.3">
      <c r="A12" s="11" t="s">
        <v>17</v>
      </c>
      <c r="B12" s="20" t="s">
        <v>57</v>
      </c>
      <c r="C12" s="23" t="s">
        <v>8</v>
      </c>
      <c r="D12" s="23">
        <v>3000</v>
      </c>
      <c r="E12" s="12"/>
      <c r="F12" s="9">
        <f>Tabela1[[#This Row],[Geodezja Szubin]]*Tabela1[[#This Row],[Cena jednostkowa netto]]</f>
        <v>0</v>
      </c>
      <c r="G12" s="9">
        <f>Tabela1[[#This Row],[Wartość netto]]*23/100</f>
        <v>0</v>
      </c>
      <c r="H12" s="10">
        <f>Tabela1[[#This Row],[Wartość netto]]+Tabela1[[#This Row],[Podatek VAT 23 %]]</f>
        <v>0</v>
      </c>
    </row>
    <row r="13" spans="1:8" ht="30" customHeight="1" thickBot="1" x14ac:dyDescent="0.3">
      <c r="A13" s="11" t="s">
        <v>18</v>
      </c>
      <c r="B13" s="20" t="s">
        <v>58</v>
      </c>
      <c r="C13" s="23" t="s">
        <v>8</v>
      </c>
      <c r="D13" s="23">
        <v>1000</v>
      </c>
      <c r="E13" s="12"/>
      <c r="F13" s="9">
        <f>Tabela1[[#This Row],[Geodezja Szubin]]*Tabela1[[#This Row],[Cena jednostkowa netto]]</f>
        <v>0</v>
      </c>
      <c r="G13" s="9">
        <f>Tabela1[[#This Row],[Wartość netto]]*23/100</f>
        <v>0</v>
      </c>
      <c r="H13" s="10">
        <f>Tabela1[[#This Row],[Wartość netto]]+Tabela1[[#This Row],[Podatek VAT 23 %]]</f>
        <v>0</v>
      </c>
    </row>
    <row r="14" spans="1:8" ht="30" customHeight="1" thickBot="1" x14ac:dyDescent="0.3">
      <c r="A14" s="11" t="s">
        <v>19</v>
      </c>
      <c r="B14" s="20" t="s">
        <v>59</v>
      </c>
      <c r="C14" s="23" t="s">
        <v>84</v>
      </c>
      <c r="D14" s="23">
        <v>2</v>
      </c>
      <c r="E14" s="12"/>
      <c r="F14" s="9">
        <f>Tabela1[[#This Row],[Geodezja Szubin]]*Tabela1[[#This Row],[Cena jednostkowa netto]]</f>
        <v>0</v>
      </c>
      <c r="G14" s="9">
        <f>Tabela1[[#This Row],[Wartość netto]]*23/100</f>
        <v>0</v>
      </c>
      <c r="H14" s="10">
        <f>Tabela1[[#This Row],[Wartość netto]]+Tabela1[[#This Row],[Podatek VAT 23 %]]</f>
        <v>0</v>
      </c>
    </row>
    <row r="15" spans="1:8" ht="30" customHeight="1" thickBot="1" x14ac:dyDescent="0.3">
      <c r="A15" s="11" t="s">
        <v>20</v>
      </c>
      <c r="B15" s="20" t="s">
        <v>60</v>
      </c>
      <c r="C15" s="23" t="s">
        <v>8</v>
      </c>
      <c r="D15" s="23">
        <v>4</v>
      </c>
      <c r="E15" s="12"/>
      <c r="F15" s="9">
        <f>Tabela1[[#This Row],[Geodezja Szubin]]*Tabela1[[#This Row],[Cena jednostkowa netto]]</f>
        <v>0</v>
      </c>
      <c r="G15" s="9">
        <f>Tabela1[[#This Row],[Wartość netto]]*23/100</f>
        <v>0</v>
      </c>
      <c r="H15" s="10">
        <f>Tabela1[[#This Row],[Wartość netto]]+Tabela1[[#This Row],[Podatek VAT 23 %]]</f>
        <v>0</v>
      </c>
    </row>
    <row r="16" spans="1:8" ht="30" customHeight="1" thickBot="1" x14ac:dyDescent="0.3">
      <c r="A16" s="11" t="s">
        <v>21</v>
      </c>
      <c r="B16" s="20" t="s">
        <v>61</v>
      </c>
      <c r="C16" s="23" t="s">
        <v>8</v>
      </c>
      <c r="D16" s="23">
        <v>8</v>
      </c>
      <c r="E16" s="12"/>
      <c r="F16" s="9">
        <f>Tabela1[[#This Row],[Geodezja Szubin]]*Tabela1[[#This Row],[Cena jednostkowa netto]]</f>
        <v>0</v>
      </c>
      <c r="G16" s="9">
        <f>Tabela1[[#This Row],[Wartość netto]]*23/100</f>
        <v>0</v>
      </c>
      <c r="H16" s="10">
        <f>Tabela1[[#This Row],[Wartość netto]]+Tabela1[[#This Row],[Podatek VAT 23 %]]</f>
        <v>0</v>
      </c>
    </row>
    <row r="17" spans="1:8" ht="30" customHeight="1" thickBot="1" x14ac:dyDescent="0.3">
      <c r="A17" s="11" t="s">
        <v>22</v>
      </c>
      <c r="B17" s="20" t="s">
        <v>62</v>
      </c>
      <c r="C17" s="23" t="s">
        <v>8</v>
      </c>
      <c r="D17" s="23">
        <v>15</v>
      </c>
      <c r="E17" s="12"/>
      <c r="F17" s="9">
        <f>Tabela1[[#This Row],[Geodezja Szubin]]*Tabela1[[#This Row],[Cena jednostkowa netto]]</f>
        <v>0</v>
      </c>
      <c r="G17" s="9">
        <f>Tabela1[[#This Row],[Wartość netto]]*23/100</f>
        <v>0</v>
      </c>
      <c r="H17" s="10">
        <f>Tabela1[[#This Row],[Wartość netto]]+Tabela1[[#This Row],[Podatek VAT 23 %]]</f>
        <v>0</v>
      </c>
    </row>
    <row r="18" spans="1:8" ht="30" customHeight="1" thickBot="1" x14ac:dyDescent="0.3">
      <c r="A18" s="11" t="s">
        <v>23</v>
      </c>
      <c r="B18" s="20" t="s">
        <v>63</v>
      </c>
      <c r="C18" s="23" t="s">
        <v>8</v>
      </c>
      <c r="D18" s="23">
        <v>35</v>
      </c>
      <c r="E18" s="12"/>
      <c r="F18" s="9">
        <f>Tabela1[[#This Row],[Geodezja Szubin]]*Tabela1[[#This Row],[Cena jednostkowa netto]]</f>
        <v>0</v>
      </c>
      <c r="G18" s="9">
        <f>Tabela1[[#This Row],[Wartość netto]]*23/100</f>
        <v>0</v>
      </c>
      <c r="H18" s="10">
        <f>Tabela1[[#This Row],[Wartość netto]]+Tabela1[[#This Row],[Podatek VAT 23 %]]</f>
        <v>0</v>
      </c>
    </row>
    <row r="19" spans="1:8" ht="30" customHeight="1" thickBot="1" x14ac:dyDescent="0.3">
      <c r="A19" s="11" t="s">
        <v>24</v>
      </c>
      <c r="B19" s="20" t="s">
        <v>64</v>
      </c>
      <c r="C19" s="23" t="s">
        <v>8</v>
      </c>
      <c r="D19" s="23">
        <v>25</v>
      </c>
      <c r="E19" s="12"/>
      <c r="F19" s="9">
        <f>Tabela1[[#This Row],[Geodezja Szubin]]*Tabela1[[#This Row],[Cena jednostkowa netto]]</f>
        <v>0</v>
      </c>
      <c r="G19" s="9">
        <f>Tabela1[[#This Row],[Wartość netto]]*23/100</f>
        <v>0</v>
      </c>
      <c r="H19" s="10">
        <f>Tabela1[[#This Row],[Wartość netto]]+Tabela1[[#This Row],[Podatek VAT 23 %]]</f>
        <v>0</v>
      </c>
    </row>
    <row r="20" spans="1:8" ht="30" customHeight="1" thickBot="1" x14ac:dyDescent="0.3">
      <c r="A20" s="11" t="s">
        <v>25</v>
      </c>
      <c r="B20" s="20" t="s">
        <v>65</v>
      </c>
      <c r="C20" s="23" t="s">
        <v>8</v>
      </c>
      <c r="D20" s="23">
        <v>35</v>
      </c>
      <c r="E20" s="12"/>
      <c r="F20" s="9">
        <f>Tabela1[[#This Row],[Geodezja Szubin]]*Tabela1[[#This Row],[Cena jednostkowa netto]]</f>
        <v>0</v>
      </c>
      <c r="G20" s="9">
        <f>Tabela1[[#This Row],[Wartość netto]]*23/100</f>
        <v>0</v>
      </c>
      <c r="H20" s="10">
        <f>Tabela1[[#This Row],[Wartość netto]]+Tabela1[[#This Row],[Podatek VAT 23 %]]</f>
        <v>0</v>
      </c>
    </row>
    <row r="21" spans="1:8" ht="30" customHeight="1" thickBot="1" x14ac:dyDescent="0.3">
      <c r="A21" s="11" t="s">
        <v>26</v>
      </c>
      <c r="B21" s="20" t="s">
        <v>66</v>
      </c>
      <c r="C21" s="23" t="s">
        <v>8</v>
      </c>
      <c r="D21" s="23">
        <v>20</v>
      </c>
      <c r="E21" s="12"/>
      <c r="F21" s="9">
        <f>Tabela1[[#This Row],[Geodezja Szubin]]*Tabela1[[#This Row],[Cena jednostkowa netto]]</f>
        <v>0</v>
      </c>
      <c r="G21" s="9">
        <f>Tabela1[[#This Row],[Wartość netto]]*23/100</f>
        <v>0</v>
      </c>
      <c r="H21" s="10">
        <f>Tabela1[[#This Row],[Wartość netto]]+Tabela1[[#This Row],[Podatek VAT 23 %]]</f>
        <v>0</v>
      </c>
    </row>
    <row r="22" spans="1:8" ht="30" customHeight="1" thickBot="1" x14ac:dyDescent="0.3">
      <c r="A22" s="11" t="s">
        <v>27</v>
      </c>
      <c r="B22" s="20" t="s">
        <v>67</v>
      </c>
      <c r="C22" s="23" t="s">
        <v>8</v>
      </c>
      <c r="D22" s="23">
        <v>20</v>
      </c>
      <c r="E22" s="12"/>
      <c r="F22" s="9">
        <f>Tabela1[[#This Row],[Geodezja Szubin]]*Tabela1[[#This Row],[Cena jednostkowa netto]]</f>
        <v>0</v>
      </c>
      <c r="G22" s="9">
        <f>Tabela1[[#This Row],[Wartość netto]]*23/100</f>
        <v>0</v>
      </c>
      <c r="H22" s="10">
        <f>Tabela1[[#This Row],[Wartość netto]]+Tabela1[[#This Row],[Podatek VAT 23 %]]</f>
        <v>0</v>
      </c>
    </row>
    <row r="23" spans="1:8" ht="30" customHeight="1" thickBot="1" x14ac:dyDescent="0.3">
      <c r="A23" s="11" t="s">
        <v>28</v>
      </c>
      <c r="B23" s="20" t="s">
        <v>68</v>
      </c>
      <c r="C23" s="23" t="s">
        <v>8</v>
      </c>
      <c r="D23" s="23">
        <v>30</v>
      </c>
      <c r="E23" s="12"/>
      <c r="F23" s="9">
        <f>Tabela1[[#This Row],[Geodezja Szubin]]*Tabela1[[#This Row],[Cena jednostkowa netto]]</f>
        <v>0</v>
      </c>
      <c r="G23" s="9">
        <f>Tabela1[[#This Row],[Wartość netto]]*23/100</f>
        <v>0</v>
      </c>
      <c r="H23" s="10">
        <f>Tabela1[[#This Row],[Wartość netto]]+Tabela1[[#This Row],[Podatek VAT 23 %]]</f>
        <v>0</v>
      </c>
    </row>
    <row r="24" spans="1:8" ht="30" customHeight="1" thickBot="1" x14ac:dyDescent="0.3">
      <c r="A24" s="11" t="s">
        <v>29</v>
      </c>
      <c r="B24" s="20" t="s">
        <v>69</v>
      </c>
      <c r="C24" s="23" t="s">
        <v>8</v>
      </c>
      <c r="D24" s="23">
        <v>25</v>
      </c>
      <c r="E24" s="12"/>
      <c r="F24" s="9">
        <f>Tabela1[[#This Row],[Geodezja Szubin]]*Tabela1[[#This Row],[Cena jednostkowa netto]]</f>
        <v>0</v>
      </c>
      <c r="G24" s="9">
        <f>Tabela1[[#This Row],[Wartość netto]]*23/100</f>
        <v>0</v>
      </c>
      <c r="H24" s="10">
        <f>Tabela1[[#This Row],[Wartość netto]]+Tabela1[[#This Row],[Podatek VAT 23 %]]</f>
        <v>0</v>
      </c>
    </row>
    <row r="25" spans="1:8" ht="30" customHeight="1" thickBot="1" x14ac:dyDescent="0.3">
      <c r="A25" s="11" t="s">
        <v>30</v>
      </c>
      <c r="B25" s="20" t="s">
        <v>70</v>
      </c>
      <c r="C25" s="23" t="s">
        <v>8</v>
      </c>
      <c r="D25" s="23">
        <v>10</v>
      </c>
      <c r="E25" s="12"/>
      <c r="F25" s="9">
        <f>Tabela1[[#This Row],[Geodezja Szubin]]*Tabela1[[#This Row],[Cena jednostkowa netto]]</f>
        <v>0</v>
      </c>
      <c r="G25" s="9">
        <f>Tabela1[[#This Row],[Wartość netto]]*23/100</f>
        <v>0</v>
      </c>
      <c r="H25" s="10">
        <f>Tabela1[[#This Row],[Wartość netto]]+Tabela1[[#This Row],[Podatek VAT 23 %]]</f>
        <v>0</v>
      </c>
    </row>
    <row r="26" spans="1:8" ht="30" customHeight="1" thickBot="1" x14ac:dyDescent="0.3">
      <c r="A26" s="11" t="s">
        <v>31</v>
      </c>
      <c r="B26" s="20" t="s">
        <v>71</v>
      </c>
      <c r="C26" s="23" t="s">
        <v>8</v>
      </c>
      <c r="D26" s="23">
        <v>5</v>
      </c>
      <c r="E26" s="12"/>
      <c r="F26" s="9">
        <f>Tabela1[[#This Row],[Geodezja Szubin]]*Tabela1[[#This Row],[Cena jednostkowa netto]]</f>
        <v>0</v>
      </c>
      <c r="G26" s="9">
        <f>Tabela1[[#This Row],[Wartość netto]]*23/100</f>
        <v>0</v>
      </c>
      <c r="H26" s="10">
        <f>Tabela1[[#This Row],[Wartość netto]]+Tabela1[[#This Row],[Podatek VAT 23 %]]</f>
        <v>0</v>
      </c>
    </row>
    <row r="27" spans="1:8" ht="30" customHeight="1" thickBot="1" x14ac:dyDescent="0.3">
      <c r="A27" s="11" t="s">
        <v>32</v>
      </c>
      <c r="B27" s="20" t="s">
        <v>72</v>
      </c>
      <c r="C27" s="23" t="s">
        <v>8</v>
      </c>
      <c r="D27" s="23">
        <v>10</v>
      </c>
      <c r="E27" s="12"/>
      <c r="F27" s="9">
        <f>Tabela1[[#This Row],[Geodezja Szubin]]*Tabela1[[#This Row],[Cena jednostkowa netto]]</f>
        <v>0</v>
      </c>
      <c r="G27" s="9">
        <f>Tabela1[[#This Row],[Wartość netto]]*23/100</f>
        <v>0</v>
      </c>
      <c r="H27" s="10">
        <f>Tabela1[[#This Row],[Wartość netto]]+Tabela1[[#This Row],[Podatek VAT 23 %]]</f>
        <v>0</v>
      </c>
    </row>
    <row r="28" spans="1:8" ht="30" customHeight="1" thickBot="1" x14ac:dyDescent="0.3">
      <c r="A28" s="11" t="s">
        <v>33</v>
      </c>
      <c r="B28" s="20" t="s">
        <v>73</v>
      </c>
      <c r="C28" s="23" t="s">
        <v>12</v>
      </c>
      <c r="D28" s="23">
        <v>5</v>
      </c>
      <c r="E28" s="12"/>
      <c r="F28" s="9">
        <f>Tabela1[[#This Row],[Geodezja Szubin]]*Tabela1[[#This Row],[Cena jednostkowa netto]]</f>
        <v>0</v>
      </c>
      <c r="G28" s="9">
        <f>Tabela1[[#This Row],[Wartość netto]]*23/100</f>
        <v>0</v>
      </c>
      <c r="H28" s="10">
        <f>Tabela1[[#This Row],[Wartość netto]]+Tabela1[[#This Row],[Podatek VAT 23 %]]</f>
        <v>0</v>
      </c>
    </row>
    <row r="29" spans="1:8" ht="30" customHeight="1" thickBot="1" x14ac:dyDescent="0.3">
      <c r="A29" s="11" t="s">
        <v>34</v>
      </c>
      <c r="B29" s="20" t="s">
        <v>87</v>
      </c>
      <c r="C29" s="23" t="s">
        <v>8</v>
      </c>
      <c r="D29" s="23">
        <v>2</v>
      </c>
      <c r="E29" s="12"/>
      <c r="F29" s="9">
        <f>Tabela1[[#This Row],[Geodezja Szubin]]*Tabela1[[#This Row],[Cena jednostkowa netto]]</f>
        <v>0</v>
      </c>
      <c r="G29" s="9">
        <f>Tabela1[[#This Row],[Wartość netto]]*23/100</f>
        <v>0</v>
      </c>
      <c r="H29" s="10">
        <f>Tabela1[[#This Row],[Wartość netto]]+Tabela1[[#This Row],[Podatek VAT 23 %]]</f>
        <v>0</v>
      </c>
    </row>
    <row r="30" spans="1:8" ht="30" customHeight="1" thickBot="1" x14ac:dyDescent="0.3">
      <c r="A30" s="11" t="s">
        <v>35</v>
      </c>
      <c r="B30" s="20" t="s">
        <v>74</v>
      </c>
      <c r="C30" s="23" t="s">
        <v>8</v>
      </c>
      <c r="D30" s="23">
        <v>4</v>
      </c>
      <c r="E30" s="12"/>
      <c r="F30" s="9">
        <f>Tabela1[[#This Row],[Geodezja Szubin]]*Tabela1[[#This Row],[Cena jednostkowa netto]]</f>
        <v>0</v>
      </c>
      <c r="G30" s="9">
        <f>Tabela1[[#This Row],[Wartość netto]]*23/100</f>
        <v>0</v>
      </c>
      <c r="H30" s="10">
        <f>Tabela1[[#This Row],[Wartość netto]]+Tabela1[[#This Row],[Podatek VAT 23 %]]</f>
        <v>0</v>
      </c>
    </row>
    <row r="31" spans="1:8" ht="30" customHeight="1" thickBot="1" x14ac:dyDescent="0.3">
      <c r="A31" s="11" t="s">
        <v>36</v>
      </c>
      <c r="B31" s="20" t="s">
        <v>75</v>
      </c>
      <c r="C31" s="23" t="s">
        <v>8</v>
      </c>
      <c r="D31" s="23">
        <v>15</v>
      </c>
      <c r="E31" s="12"/>
      <c r="F31" s="9">
        <f>Tabela1[[#This Row],[Geodezja Szubin]]*Tabela1[[#This Row],[Cena jednostkowa netto]]</f>
        <v>0</v>
      </c>
      <c r="G31" s="9">
        <f>Tabela1[[#This Row],[Wartość netto]]*23/100</f>
        <v>0</v>
      </c>
      <c r="H31" s="10">
        <f>Tabela1[[#This Row],[Wartość netto]]+Tabela1[[#This Row],[Podatek VAT 23 %]]</f>
        <v>0</v>
      </c>
    </row>
    <row r="32" spans="1:8" ht="30" customHeight="1" thickBot="1" x14ac:dyDescent="0.3">
      <c r="A32" s="11" t="s">
        <v>37</v>
      </c>
      <c r="B32" s="20" t="s">
        <v>76</v>
      </c>
      <c r="C32" s="23" t="s">
        <v>8</v>
      </c>
      <c r="D32" s="23">
        <v>10</v>
      </c>
      <c r="E32" s="12"/>
      <c r="F32" s="9">
        <f>Tabela1[[#This Row],[Geodezja Szubin]]*Tabela1[[#This Row],[Cena jednostkowa netto]]</f>
        <v>0</v>
      </c>
      <c r="G32" s="9">
        <f>Tabela1[[#This Row],[Wartość netto]]*23/100</f>
        <v>0</v>
      </c>
      <c r="H32" s="10">
        <f>Tabela1[[#This Row],[Wartość netto]]+Tabela1[[#This Row],[Podatek VAT 23 %]]</f>
        <v>0</v>
      </c>
    </row>
    <row r="33" spans="1:8" ht="30" customHeight="1" thickBot="1" x14ac:dyDescent="0.3">
      <c r="A33" s="11" t="s">
        <v>39</v>
      </c>
      <c r="B33" s="20" t="s">
        <v>77</v>
      </c>
      <c r="C33" s="23" t="s">
        <v>38</v>
      </c>
      <c r="D33" s="23">
        <v>280</v>
      </c>
      <c r="E33" s="12"/>
      <c r="F33" s="9">
        <f>Tabela1[[#This Row],[Geodezja Szubin]]*Tabela1[[#This Row],[Cena jednostkowa netto]]</f>
        <v>0</v>
      </c>
      <c r="G33" s="9">
        <f>Tabela1[[#This Row],[Wartość netto]]*23/100</f>
        <v>0</v>
      </c>
      <c r="H33" s="10">
        <f>Tabela1[[#This Row],[Wartość netto]]+Tabela1[[#This Row],[Podatek VAT 23 %]]</f>
        <v>0</v>
      </c>
    </row>
    <row r="34" spans="1:8" ht="30" customHeight="1" thickBot="1" x14ac:dyDescent="0.3">
      <c r="A34" s="11" t="s">
        <v>40</v>
      </c>
      <c r="B34" s="20" t="s">
        <v>78</v>
      </c>
      <c r="C34" s="23" t="s">
        <v>38</v>
      </c>
      <c r="D34" s="23">
        <v>35</v>
      </c>
      <c r="E34" s="12"/>
      <c r="F34" s="9">
        <f>Tabela1[[#This Row],[Geodezja Szubin]]*Tabela1[[#This Row],[Cena jednostkowa netto]]</f>
        <v>0</v>
      </c>
      <c r="G34" s="9">
        <f>Tabela1[[#This Row],[Wartość netto]]*23/100</f>
        <v>0</v>
      </c>
      <c r="H34" s="10">
        <f>Tabela1[[#This Row],[Wartość netto]]+Tabela1[[#This Row],[Podatek VAT 23 %]]</f>
        <v>0</v>
      </c>
    </row>
    <row r="35" spans="1:8" ht="30" customHeight="1" thickBot="1" x14ac:dyDescent="0.3">
      <c r="A35" s="11" t="s">
        <v>43</v>
      </c>
      <c r="B35" s="20" t="s">
        <v>41</v>
      </c>
      <c r="C35" s="23" t="s">
        <v>42</v>
      </c>
      <c r="D35" s="23">
        <v>5</v>
      </c>
      <c r="E35" s="12"/>
      <c r="F35" s="9">
        <f>Tabela1[[#This Row],[Geodezja Szubin]]*Tabela1[[#This Row],[Cena jednostkowa netto]]</f>
        <v>0</v>
      </c>
      <c r="G35" s="9">
        <f>Tabela1[[#This Row],[Wartość netto]]*23/100</f>
        <v>0</v>
      </c>
      <c r="H35" s="10">
        <f>Tabela1[[#This Row],[Wartość netto]]+Tabela1[[#This Row],[Podatek VAT 23 %]]</f>
        <v>0</v>
      </c>
    </row>
    <row r="36" spans="1:8" ht="30" customHeight="1" thickBot="1" x14ac:dyDescent="0.3">
      <c r="A36" s="11" t="s">
        <v>44</v>
      </c>
      <c r="B36" s="20" t="s">
        <v>79</v>
      </c>
      <c r="C36" s="23" t="s">
        <v>83</v>
      </c>
      <c r="D36" s="23">
        <v>1</v>
      </c>
      <c r="E36" s="12"/>
      <c r="F36" s="9">
        <f>Tabela1[[#This Row],[Geodezja Szubin]]*Tabela1[[#This Row],[Cena jednostkowa netto]]</f>
        <v>0</v>
      </c>
      <c r="G36" s="9">
        <f>Tabela1[[#This Row],[Wartość netto]]*23/100</f>
        <v>0</v>
      </c>
      <c r="H36" s="10">
        <f>Tabela1[[#This Row],[Wartość netto]]+Tabela1[[#This Row],[Podatek VAT 23 %]]</f>
        <v>0</v>
      </c>
    </row>
    <row r="37" spans="1:8" ht="30" customHeight="1" thickBot="1" x14ac:dyDescent="0.3">
      <c r="A37" s="11" t="s">
        <v>45</v>
      </c>
      <c r="B37" s="20" t="s">
        <v>80</v>
      </c>
      <c r="C37" s="23" t="s">
        <v>8</v>
      </c>
      <c r="D37" s="23">
        <v>5</v>
      </c>
      <c r="E37" s="12"/>
      <c r="F37" s="9">
        <f>Tabela1[[#This Row],[Geodezja Szubin]]*Tabela1[[#This Row],[Cena jednostkowa netto]]</f>
        <v>0</v>
      </c>
      <c r="G37" s="9">
        <f>Tabela1[[#This Row],[Wartość netto]]*23/100</f>
        <v>0</v>
      </c>
      <c r="H37" s="10">
        <f>Tabela1[[#This Row],[Wartość netto]]+Tabela1[[#This Row],[Podatek VAT 23 %]]</f>
        <v>0</v>
      </c>
    </row>
    <row r="38" spans="1:8" ht="30" customHeight="1" thickBot="1" x14ac:dyDescent="0.3">
      <c r="A38" s="11" t="s">
        <v>46</v>
      </c>
      <c r="B38" s="20" t="s">
        <v>81</v>
      </c>
      <c r="C38" s="23" t="s">
        <v>8</v>
      </c>
      <c r="D38" s="23">
        <v>15</v>
      </c>
      <c r="E38" s="12"/>
      <c r="F38" s="9">
        <f>Tabela1[[#This Row],[Geodezja Szubin]]*Tabela1[[#This Row],[Cena jednostkowa netto]]</f>
        <v>0</v>
      </c>
      <c r="G38" s="9">
        <f>Tabela1[[#This Row],[Wartość netto]]*23/100</f>
        <v>0</v>
      </c>
      <c r="H38" s="10">
        <f>Tabela1[[#This Row],[Wartość netto]]+Tabela1[[#This Row],[Podatek VAT 23 %]]</f>
        <v>0</v>
      </c>
    </row>
    <row r="39" spans="1:8" ht="30" customHeight="1" thickBot="1" x14ac:dyDescent="0.3">
      <c r="A39" s="11" t="s">
        <v>47</v>
      </c>
      <c r="B39" s="20" t="s">
        <v>82</v>
      </c>
      <c r="C39" s="23" t="s">
        <v>88</v>
      </c>
      <c r="D39" s="23">
        <v>10</v>
      </c>
      <c r="E39" s="12"/>
      <c r="F39" s="9">
        <f>Tabela1[[#This Row],[Geodezja Szubin]]*Tabela1[[#This Row],[Cena jednostkowa netto]]</f>
        <v>0</v>
      </c>
      <c r="G39" s="9">
        <f>Tabela1[[#This Row],[Wartość netto]]*23/100</f>
        <v>0</v>
      </c>
      <c r="H39" s="10">
        <f>Tabela1[[#This Row],[Wartość netto]]+Tabela1[[#This Row],[Podatek VAT 23 %]]</f>
        <v>0</v>
      </c>
    </row>
    <row r="40" spans="1:8" ht="30" customHeight="1" x14ac:dyDescent="0.25">
      <c r="A40" s="11"/>
      <c r="B40" s="13"/>
      <c r="C40" s="14"/>
      <c r="D40" s="15"/>
      <c r="E40" s="16"/>
      <c r="F40" s="17"/>
      <c r="G40" s="17" t="s">
        <v>85</v>
      </c>
      <c r="H40" s="18">
        <f>SUBTOTAL(109,Tabela1[Wartość brutto])</f>
        <v>0</v>
      </c>
    </row>
    <row r="41" spans="1:8" ht="15" customHeight="1" x14ac:dyDescent="0.25"/>
    <row r="42" spans="1:8" ht="16.5" customHeight="1" x14ac:dyDescent="0.25"/>
  </sheetData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Starostwo</vt:lpstr>
      <vt:lpstr>Arkusz2</vt:lpstr>
      <vt:lpstr>Arkusz3</vt:lpstr>
      <vt:lpstr>Starostwo!Obszar_wydruku</vt:lpstr>
      <vt:lpstr>Starostwo!Tytuły_wydruku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KAMILAKA</cp:lastModifiedBy>
  <cp:lastPrinted>2016-03-17T07:33:02Z</cp:lastPrinted>
  <dcterms:created xsi:type="dcterms:W3CDTF">2014-01-28T10:19:19Z</dcterms:created>
  <dcterms:modified xsi:type="dcterms:W3CDTF">2016-03-17T08:11:09Z</dcterms:modified>
</cp:coreProperties>
</file>