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stytucje\Gminy\Usługi dla Gmin\Przetargi\2018\Powiat Nakielski\Dokumenty przetargowe\"/>
    </mc:Choice>
  </mc:AlternateContent>
  <bookViews>
    <workbookView xWindow="0" yWindow="0" windowWidth="20610" windowHeight="11640" tabRatio="693"/>
  </bookViews>
  <sheets>
    <sheet name="Podsumowanie" sheetId="5" r:id="rId1"/>
    <sheet name="Standardy jakościowe" sheetId="10" r:id="rId2"/>
    <sheet name="JednostkiOrganizacyjnePłatnicy" sheetId="11" r:id="rId3"/>
    <sheet name="Zużycie obiekty" sheetId="2" r:id="rId4"/>
  </sheets>
  <definedNames>
    <definedName name="_xlnm._FilterDatabase" localSheetId="3" hidden="1">'Zużycie obiekty'!$A$8:$U$8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N42" i="2" l="1"/>
  <c r="N41" i="2"/>
  <c r="N40" i="2"/>
  <c r="N39" i="2"/>
  <c r="N38" i="2"/>
  <c r="N37" i="2"/>
  <c r="N36" i="2"/>
  <c r="N44" i="2"/>
  <c r="N43" i="2"/>
  <c r="N34" i="2"/>
  <c r="N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</calcChain>
</file>

<file path=xl/sharedStrings.xml><?xml version="1.0" encoding="utf-8"?>
<sst xmlns="http://schemas.openxmlformats.org/spreadsheetml/2006/main" count="593" uniqueCount="195">
  <si>
    <t>WYKAZ PUNKTÓW POBORU ENERGII:</t>
  </si>
  <si>
    <t>L.P.</t>
  </si>
  <si>
    <t>Nazwa punktu poboru</t>
  </si>
  <si>
    <t>Ulica</t>
  </si>
  <si>
    <t>Nr</t>
  </si>
  <si>
    <t>Miejscowość</t>
  </si>
  <si>
    <t>Kod pocztowy</t>
  </si>
  <si>
    <t>Poczta</t>
  </si>
  <si>
    <t>Numer PPE</t>
  </si>
  <si>
    <t>Numer licznika</t>
  </si>
  <si>
    <t>Operator</t>
  </si>
  <si>
    <t xml:space="preserve">Taryfa </t>
  </si>
  <si>
    <t>Moc umowna</t>
  </si>
  <si>
    <t>Łączne zużycie energii [MWh] w okresie obowiązywania umowy</t>
  </si>
  <si>
    <t>termin rozpoczęcia dostawy</t>
  </si>
  <si>
    <t>zmiana sprzedawcy</t>
  </si>
  <si>
    <t>-</t>
  </si>
  <si>
    <t>C11</t>
  </si>
  <si>
    <t>Załącznik nr 1 do SIWZ</t>
  </si>
  <si>
    <t>SZCZEGÓŁOWY OPIS PRZEDMIOTU ZAMÓWIENIA</t>
  </si>
  <si>
    <t xml:space="preserve">Standardy jakościowe odnoszące się do wszystkich istotnych cech przedmiotu zamówienia 
(art. 91 ust. 2a ustawy PZP)
</t>
  </si>
  <si>
    <t xml:space="preserve">a) Standardy (parametry) jakościowe energii elektrycznej dostarczanej do odbiorcy końcowego (Zamawiającego) </t>
  </si>
  <si>
    <t>b) Standardy jakościowe obsługi odbiorcy końcowego (Zamawiającego)</t>
  </si>
  <si>
    <t>NIP</t>
  </si>
  <si>
    <t>Suma końcowa</t>
  </si>
  <si>
    <t>Taryfa</t>
  </si>
  <si>
    <t>Nabywca</t>
  </si>
  <si>
    <t>Odbiorca</t>
  </si>
  <si>
    <t>kolejna</t>
  </si>
  <si>
    <t>C12a</t>
  </si>
  <si>
    <t>G11</t>
  </si>
  <si>
    <t xml:space="preserve">Łączne zużycie energii [MWh] w okresie obowiązywania umowy </t>
  </si>
  <si>
    <t xml:space="preserve">Dostarczana do odbiorcy końcowego (Zamawiającego) energia elektryczna będzie spełniała standardy (parametry jakościowe) określone w obowiązujących przepisach prawa, w szczególności w przepisach:
- ustawy z dnia 10 kwietnia 1997 r. Prawo energetyczne (t.j. Dz. U. z 2017 r., poz. 220 z późn. zm.);
- rozporządzenia Ministra Gospodarki z dnia 4 maja 2007 r. w sprawie szczegółowych warunków funkcjonowania systemu elektroenergetycznego (Dz.U. z 2007 r. Nr 93, poz. 623 z późn. zm.);
- rozporządzenia Ministra Gospodarki z dnia 18 sierpnia 2011 r. w sprawie szczegółowych zasad kształtowania i kalkulacji taryf oraz rozliczeń w obrocie energią elektryczną (t.j. Dz.U. z 2013 r., poz. 1200)
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</si>
  <si>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2017 r., poz. 220 z późn. zm.);
- rozporządzenia Ministra Gospodarki z dnia 4 maja 2007 r. w sprawie szczegółowych warunków funkcjonowania systemu elektroenergetycznego (Dz.U. z 2007 r. Nr 93, poz. 623 z późn. zm.);
- rozporządzenia Ministra Gospodarki z dnia 18 sierpnia 2011 r. w sprawie szczegółowych zasad kształtowania i kalkulacji taryf oraz rozliczeń w obrocie energią elektryczną (t.j. Dz.U. z 2013 r., poz. 1200)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</si>
  <si>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Obecny Sprzedawca</t>
  </si>
  <si>
    <t>Przepompownia</t>
  </si>
  <si>
    <t>C21</t>
  </si>
  <si>
    <t>Ilość PPE</t>
  </si>
  <si>
    <t>zgodnie z przepisami ustawy z dnia 10 kwietnia 1997 r. Prawo energetyczne (Dz. U. z 2017 r., poz. 220 z późn. zm.)</t>
  </si>
  <si>
    <t>558-172-43-33</t>
  </si>
  <si>
    <t>Powiat Nakielski, ul. Dąbrowskiego 54, 89-100 Nakło nad Notecią</t>
  </si>
  <si>
    <t>Zespół Szkół Specjalnych w Karnowie, Karnowo 56, 89-100 Nakło nad Notecią</t>
  </si>
  <si>
    <t>Przystań Powiat Nakielski</t>
  </si>
  <si>
    <t>Poznańska</t>
  </si>
  <si>
    <t>Nakło nad Notecią</t>
  </si>
  <si>
    <t>89-100</t>
  </si>
  <si>
    <t>PLENED00000590000000010675133194</t>
  </si>
  <si>
    <t>Biura</t>
  </si>
  <si>
    <t>Dąbrowskiego</t>
  </si>
  <si>
    <t>Nakło Nad Notecią</t>
  </si>
  <si>
    <t>PLENED00000590000000010267448126</t>
  </si>
  <si>
    <t>Biuro</t>
  </si>
  <si>
    <t>Ks. Skargi</t>
  </si>
  <si>
    <t>PLENED00000590000000010289732162</t>
  </si>
  <si>
    <t>Gimnazjalna</t>
  </si>
  <si>
    <t>Lokal niemieszkalny</t>
  </si>
  <si>
    <t>Izabela</t>
  </si>
  <si>
    <t>89-115</t>
  </si>
  <si>
    <t>Mrocza</t>
  </si>
  <si>
    <t>PLENED00000590000000010308068128</t>
  </si>
  <si>
    <t>Szkoła Specjalna</t>
  </si>
  <si>
    <t>Karnowo</t>
  </si>
  <si>
    <t>PLENED00000590000000010298639193</t>
  </si>
  <si>
    <t>Sala Sportowo-Rehabilitacyjna</t>
  </si>
  <si>
    <t>PLENED00000590000000010670917122</t>
  </si>
  <si>
    <t>Sala Gimnastyczna</t>
  </si>
  <si>
    <t>PLENED00000590000000010267427170</t>
  </si>
  <si>
    <t>Budynek Szkoły</t>
  </si>
  <si>
    <t>PLENED00000590000000010267450168</t>
  </si>
  <si>
    <t>Warsztaty</t>
  </si>
  <si>
    <t>PLENED00000590000000010267451189</t>
  </si>
  <si>
    <t>Szkoła</t>
  </si>
  <si>
    <t>Staszica</t>
  </si>
  <si>
    <t>PLENED00000590000000010267552176</t>
  </si>
  <si>
    <t>PLENED00000590000000010597937142</t>
  </si>
  <si>
    <t>Kcyńska</t>
  </si>
  <si>
    <t>Szubin</t>
  </si>
  <si>
    <t>89-200</t>
  </si>
  <si>
    <t>PLENED00000590000000010674005174</t>
  </si>
  <si>
    <t xml:space="preserve">Kcyńska </t>
  </si>
  <si>
    <t>PLENED00000590000000010268378159</t>
  </si>
  <si>
    <t>PLENED00000590000000010268005183</t>
  </si>
  <si>
    <t>PLENED00000590000000010313428168</t>
  </si>
  <si>
    <t>PLENED00000590000000010268009170</t>
  </si>
  <si>
    <t>Kochanowskiego</t>
  </si>
  <si>
    <t>PLENED00000590000000000003018667</t>
  </si>
  <si>
    <t>Budynek Gospodarczy</t>
  </si>
  <si>
    <t>PLENED00000590000000010312156131</t>
  </si>
  <si>
    <t>Orlik 2012</t>
  </si>
  <si>
    <t>PLENED00000590000000010358248197</t>
  </si>
  <si>
    <t>Lokal użytkowy</t>
  </si>
  <si>
    <t>PLENED00000590000000010601238108</t>
  </si>
  <si>
    <t>PLENED00000590000000010267455176</t>
  </si>
  <si>
    <t>Strażacka</t>
  </si>
  <si>
    <t>dz. nr 539/3</t>
  </si>
  <si>
    <t>Rynarzewo</t>
  </si>
  <si>
    <t>PLENED00000590000000010675433189</t>
  </si>
  <si>
    <t>PLENED00000590000000010311916135</t>
  </si>
  <si>
    <t>Biura + Administracja</t>
  </si>
  <si>
    <t>PLENED00000590000000010267449147</t>
  </si>
  <si>
    <t>PLENED00000590000000010311977155</t>
  </si>
  <si>
    <t>Rynek</t>
  </si>
  <si>
    <t>Kcynia</t>
  </si>
  <si>
    <t>89-240</t>
  </si>
  <si>
    <t>PLENED00000590000000010267776127</t>
  </si>
  <si>
    <t>Dom Pomocy Społecznej</t>
  </si>
  <si>
    <t>Parkowa</t>
  </si>
  <si>
    <t>PLENED00000590000000010267553197</t>
  </si>
  <si>
    <t>Lubaszcz</t>
  </si>
  <si>
    <t>PLENED00000590000000010298747133</t>
  </si>
  <si>
    <t>PLENED00000590000000010298748154</t>
  </si>
  <si>
    <t>Samostrzel</t>
  </si>
  <si>
    <t>89-110</t>
  </si>
  <si>
    <t>Sadki</t>
  </si>
  <si>
    <t>PLENED00000590000000010290362103</t>
  </si>
  <si>
    <t>303-0008793</t>
  </si>
  <si>
    <t>PLENED00000590000000010290366187</t>
  </si>
  <si>
    <t>Placówka Oświatowa</t>
  </si>
  <si>
    <t>PLENED00000590000000010290361179</t>
  </si>
  <si>
    <t>323-0014391</t>
  </si>
  <si>
    <t>G12</t>
  </si>
  <si>
    <t>Powiat Nakielski</t>
  </si>
  <si>
    <t>Zespół Szkół Specjalnych w Karnowie</t>
  </si>
  <si>
    <t>I Liceum Ogólnokształcące im. Stanisława Wyspiańskiego w Szubinie</t>
  </si>
  <si>
    <t>Zarząd Dróg Powiatowych w Nakle nad Notecią</t>
  </si>
  <si>
    <t>Zespół Szkół Specjalnych im. Janusza Korczaka w Kcyni</t>
  </si>
  <si>
    <t>Zespół Szkół Ponadpodstawowych im. Wincentego Witosa w Samostrzelu</t>
  </si>
  <si>
    <t>ENEA Operator Sp. Z o.o.</t>
  </si>
  <si>
    <t>PGE Obrót S.A.</t>
  </si>
  <si>
    <t>Zespół Szkół Żeglugi Śródlądowej w Nakle nad Notecią, ul. Dąbrowskiego 4, 89-100 Nakło nad Notecią</t>
  </si>
  <si>
    <t>I Liceum Ogólnokształcące im. Stanisława Wyspiańskiego w Szubinie, ul. Kcyńska 1, 89-200 Szubin</t>
  </si>
  <si>
    <t>I Liceum Ogólnokształcące w Nakle nad Notecią, ul. Gimnazjalna 3, 89-100 Nakło nad Notecią</t>
  </si>
  <si>
    <t>Zarząd Dróg Powiatowych w Nakle nad Notecią, ul. Młyńska 5, 89-100 Nakło nad Notecią</t>
  </si>
  <si>
    <t>Zespół Szkół Specjalnych im. Janusza Korczaka w Kcyni, ul. Rynek 32, 89-240 Kcynia</t>
  </si>
  <si>
    <t>Zespół Szkół Ponadpodstawowych im. Wincentego Witosa w Samostrzelu, Samostrzel 9, 89-110 Sadki</t>
  </si>
  <si>
    <t>Dom Pomocy Społecznej, ul. Parkowa 8, 89-100 Nakło nad Notecią</t>
  </si>
  <si>
    <t>Zespół Szkół Ponadgimnazjalnych im. Wł. Łokietka w Lubaszczu</t>
  </si>
  <si>
    <t>Zespół Szkół Ponadgimnazjalnych im. Wł. Łokietka w Lubaszczu, Lubaszcz 11A, 89-100 Nakło nad Notecią</t>
  </si>
  <si>
    <t>91822911</t>
  </si>
  <si>
    <t>8442843</t>
  </si>
  <si>
    <t>Młodzieżowy Ośrodek Wychowawczy im. Ireny Sendlerowej w Samostrzelu</t>
  </si>
  <si>
    <t>Młodzieżowy Ośrodek Wychowawczy im. Ireny Sendlerowej w Samostrzelu, Samostrzel 7, 89-110 Sadki</t>
  </si>
  <si>
    <t>Powiatowe Centrum Pomocy Rodzinie - Biuro</t>
  </si>
  <si>
    <t>Powiatowe Centrum Pomocy Rodzinie</t>
  </si>
  <si>
    <t>Powiatowe Centrum Pomocy Rodzinie, ul. Dąbrowskiego 46, 89-100 Nakło nad Notecią</t>
  </si>
  <si>
    <t>12070763</t>
  </si>
  <si>
    <t>12152973</t>
  </si>
  <si>
    <t>11887657</t>
  </si>
  <si>
    <t>4119967</t>
  </si>
  <si>
    <t>Powiatowy Urząd Pracy</t>
  </si>
  <si>
    <t>Powiatowy Urząd Pracy, ul. Dąbrowskiego 46, 89-100 Nakło nad Notecią</t>
  </si>
  <si>
    <t>Zespół Szkół Ponadgimnazjalnych im. Stanisława Staszica</t>
  </si>
  <si>
    <t>Zespół Szkół Ponadgimnazjalnych im. Prof. Emila Chroboczka</t>
  </si>
  <si>
    <t>Zespół Szkół Ponadgimnazjalnych im. Prof. Emila Chroboczka, ul. Kochanowskiego 1, 89-200 Szubin</t>
  </si>
  <si>
    <t>91817466</t>
  </si>
  <si>
    <t>Zespół Szkół Żeglugi Śródlądowej</t>
  </si>
  <si>
    <t>Internat LO</t>
  </si>
  <si>
    <t>Szkoła Publiczna I Liceum Ogólnokształcące</t>
  </si>
  <si>
    <t>I Liceum Ogólnokształcące</t>
  </si>
  <si>
    <t>11751768</t>
  </si>
  <si>
    <t>pierwsza</t>
  </si>
  <si>
    <t>KL.Schodowa</t>
  </si>
  <si>
    <t>Kantego</t>
  </si>
  <si>
    <t>2</t>
  </si>
  <si>
    <t>PLENED00000590000000010267765187</t>
  </si>
  <si>
    <t>60948679</t>
  </si>
  <si>
    <t>Enea S.A.</t>
  </si>
  <si>
    <t>Mieszkanie</t>
  </si>
  <si>
    <t>2/7</t>
  </si>
  <si>
    <t>PLENED00000590000000010279163149</t>
  </si>
  <si>
    <t>19185363</t>
  </si>
  <si>
    <t>Starostwo Powiatowe Powiat Nakielski</t>
  </si>
  <si>
    <t>Notecka</t>
  </si>
  <si>
    <t>4</t>
  </si>
  <si>
    <t>9</t>
  </si>
  <si>
    <t>PLENED00000590000000010267777148</t>
  </si>
  <si>
    <t>81262996</t>
  </si>
  <si>
    <t>Budynek Biurowy</t>
  </si>
  <si>
    <t>34A</t>
  </si>
  <si>
    <t>PLENED00000590000000010366363183</t>
  </si>
  <si>
    <t>90935941</t>
  </si>
  <si>
    <t>Łączne zużycie energii [MWh] w I strefie</t>
  </si>
  <si>
    <t>Łączne zużycie energii [MWh] w II strefie</t>
  </si>
  <si>
    <t>Zespół Szkół Ponadgimnazjalnych im. Stanisława Staszica, ul. Staszica 18, 89-100 Nakło nad Notecią</t>
  </si>
  <si>
    <t>Powiatowa Poradnia Psychologiczno-Pedagogiczna, ul. Dąbrowskiego 46, 89-100 Nakło nad Notecią</t>
  </si>
  <si>
    <t>Złożone wypowiedzenie</t>
  </si>
  <si>
    <t>nie dotyczy</t>
  </si>
  <si>
    <t>Nie</t>
  </si>
  <si>
    <t>DLA POTRZEB POWIATU NAKIELSKIEGO I JEDNOSTEK ORGANIZACYJNYCH POWIATU NAKIELSKIEO</t>
  </si>
  <si>
    <t>Przedmiotem zamówienia jest dostawa energii elektrycznej w okresie od 01.04.2018 r. do 31.03.2020 r.</t>
  </si>
  <si>
    <t>1. Zakres  zamówienia obejmuje dostawę energii elektrycznej do 36 punktów poboru energii:</t>
  </si>
  <si>
    <t xml:space="preserve">Łączne zużycie energii [MWh] w I strefie </t>
  </si>
  <si>
    <t xml:space="preserve">Łączne zużycie energii [MWh] w II strefie </t>
  </si>
  <si>
    <t>Powiatowa Poradnia Psychologiczno-Pedagogiczna</t>
  </si>
  <si>
    <t>2. Całkowite szacunkowe zużycie energii [MWh] w okresie od 01.04.2018 r. do 31.03.2020 r. roku wynosi 1 897,628  MWh w następującym podziale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</si>
</sst>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7" fillId="3" borderId="0" xfId="0" applyFont="1" applyFill="1" applyAlignment="1"/>
    <xf numFmtId="0" fontId="8" fillId="3" borderId="0" xfId="0" applyFont="1" applyFill="1" applyAlignment="1"/>
    <xf numFmtId="0" fontId="0" fillId="3" borderId="0" xfId="0" applyFill="1"/>
    <xf numFmtId="0" fontId="7" fillId="3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3" borderId="0" xfId="0" applyNumberFormat="1" applyFill="1"/>
    <xf numFmtId="0" fontId="0" fillId="0" borderId="1" xfId="0" applyFill="1" applyBorder="1" applyAlignment="1">
      <alignment horizontal="center" vertical="center" wrapText="1"/>
    </xf>
    <xf numFmtId="44" fontId="0" fillId="3" borderId="0" xfId="2" applyFont="1" applyFill="1"/>
    <xf numFmtId="164" fontId="0" fillId="3" borderId="0" xfId="0" applyNumberFormat="1" applyFill="1"/>
    <xf numFmtId="9" fontId="0" fillId="0" borderId="0" xfId="3" applyFont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3" borderId="0" xfId="0" applyFill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44" fontId="0" fillId="3" borderId="0" xfId="2" applyFont="1" applyFill="1" applyAlignment="1">
      <alignment horizontal="center" vertical="center"/>
    </xf>
    <xf numFmtId="44" fontId="0" fillId="4" borderId="0" xfId="0" applyNumberFormat="1" applyFill="1"/>
    <xf numFmtId="164" fontId="1" fillId="2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/>
    <xf numFmtId="2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/>
    <xf numFmtId="0" fontId="10" fillId="0" borderId="1" xfId="0" applyFont="1" applyFill="1" applyBorder="1" applyAlignment="1"/>
    <xf numFmtId="0" fontId="11" fillId="0" borderId="0" xfId="0" applyFont="1" applyFill="1"/>
    <xf numFmtId="0" fontId="10" fillId="0" borderId="0" xfId="0" applyFont="1" applyFill="1"/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6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0" fillId="0" borderId="0" xfId="0" applyNumberFormat="1"/>
  </cellXfs>
  <cellStyles count="4">
    <cellStyle name="Normalny" xfId="0" builtinId="0"/>
    <cellStyle name="Normalny 2" xfId="1"/>
    <cellStyle name="Procentowy" xfId="3" builtinId="5"/>
    <cellStyle name="Walutowy" xfId="2" builtinId="4"/>
  </cellStyles>
  <dxfs count="9">
    <dxf>
      <numFmt numFmtId="165" formatCode="0.0000"/>
    </dxf>
    <dxf>
      <numFmt numFmtId="164" formatCode="0.0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 tabeli 1" pivot="0" count="1"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ksandra Witkowska" refreshedDate="43145.427291203705" createdVersion="5" refreshedVersion="5" minRefreshableVersion="3" recordCount="36">
  <cacheSource type="worksheet">
    <worksheetSource ref="A8:U44" sheet="Zużycie obiekty"/>
  </cacheSource>
  <cacheFields count="21">
    <cacheField name="L.P." numFmtId="0">
      <sharedItems containsSemiMixedTypes="0" containsString="0" containsNumber="1" containsInteger="1" minValue="1" maxValue="36"/>
    </cacheField>
    <cacheField name="Nazwa punktu poboru" numFmtId="49">
      <sharedItems/>
    </cacheField>
    <cacheField name="Ulica" numFmtId="0">
      <sharedItems/>
    </cacheField>
    <cacheField name="Nr" numFmtId="49">
      <sharedItems containsMixedTypes="1" containsNumber="1" containsInteger="1" minValue="1" maxValue="56"/>
    </cacheField>
    <cacheField name="Miejscowość" numFmtId="49">
      <sharedItems/>
    </cacheField>
    <cacheField name="Kod pocztowy" numFmtId="49">
      <sharedItems/>
    </cacheField>
    <cacheField name="Poczta" numFmtId="49">
      <sharedItems/>
    </cacheField>
    <cacheField name="Numer PPE" numFmtId="49">
      <sharedItems/>
    </cacheField>
    <cacheField name="Numer licznika" numFmtId="49">
      <sharedItems containsMixedTypes="1" containsNumber="1" containsInteger="1" minValue="3300839" maxValue="3230014381"/>
    </cacheField>
    <cacheField name="Operator" numFmtId="0">
      <sharedItems/>
    </cacheField>
    <cacheField name="Obecny Sprzedawca" numFmtId="0">
      <sharedItems/>
    </cacheField>
    <cacheField name="Taryfa " numFmtId="49">
      <sharedItems count="5">
        <s v="C12a"/>
        <s v="C11"/>
        <s v="G11"/>
        <s v="C21"/>
        <s v="G12"/>
      </sharedItems>
    </cacheField>
    <cacheField name="Moc umowna" numFmtId="2">
      <sharedItems containsMixedTypes="1" containsNumber="1" containsInteger="1" minValue="3" maxValue="70"/>
    </cacheField>
    <cacheField name="Łączne zużycie energii [MWh] w okresie obowiązywania umowy" numFmtId="164">
      <sharedItems containsSemiMixedTypes="0" containsString="0" containsNumber="1" minValue="0" maxValue="260.40800000000002"/>
    </cacheField>
    <cacheField name="Łączne zużycie energii [MWh] w I strefie" numFmtId="164">
      <sharedItems containsSemiMixedTypes="0" containsString="0" containsNumber="1" minValue="0" maxValue="190.614"/>
    </cacheField>
    <cacheField name="Łączne zużycie energii [MWh] w II strefie" numFmtId="164">
      <sharedItems containsSemiMixedTypes="0" containsString="0" containsNumber="1" minValue="0" maxValue="146.124"/>
    </cacheField>
    <cacheField name="termin rozpoczęcia dostawy" numFmtId="14">
      <sharedItems containsSemiMixedTypes="0" containsNonDate="0" containsDate="1" containsString="0" minDate="2018-04-01T00:00:00" maxDate="2018-07-02T00:00:00"/>
    </cacheField>
    <cacheField name="zmiana sprzedawcy" numFmtId="0">
      <sharedItems/>
    </cacheField>
    <cacheField name="Złożone wypowiedzenie" numFmtId="0">
      <sharedItems/>
    </cacheField>
    <cacheField name="Nabywca" numFmtId="49">
      <sharedItems/>
    </cacheField>
    <cacheField name="Odbiorca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n v="1"/>
    <s v="Przystań Powiat Nakielski"/>
    <s v="Notecka"/>
    <s v="4"/>
    <s v="Nakło nad Notecią"/>
    <s v="89-100"/>
    <s v="Nakło nad Notecią"/>
    <s v="PLENED00000590000000010675133194"/>
    <n v="62367537"/>
    <s v="ENEA Operator Sp. Z o.o."/>
    <s v="PGE Obrót S.A."/>
    <x v="0"/>
    <n v="22"/>
    <n v="175.20800000000003"/>
    <n v="41.122"/>
    <n v="134.08600000000001"/>
    <d v="2018-04-01T00:00:00"/>
    <s v="kolejna"/>
    <s v="nie dotyczy"/>
    <s v="Powiat Nakielski"/>
    <s v="Powiat Nakielski"/>
  </r>
  <r>
    <n v="2"/>
    <s v="Biura"/>
    <s v="Dąbrowskiego"/>
    <n v="54"/>
    <s v="Nakło nad Notecią"/>
    <s v="89-100"/>
    <s v="Nakło nad Notecią"/>
    <s v="PLENED00000590000000010267448126"/>
    <n v="96774813"/>
    <s v="ENEA Operator Sp. Z o.o."/>
    <s v="PGE Obrót S.A."/>
    <x v="1"/>
    <n v="22"/>
    <n v="144.28"/>
    <n v="144.28"/>
    <n v="0"/>
    <d v="2018-04-01T00:00:00"/>
    <s v="kolejna"/>
    <s v="nie dotyczy"/>
    <s v="Powiat Nakielski"/>
    <s v="Powiat Nakielski"/>
  </r>
  <r>
    <n v="3"/>
    <s v="Biuro"/>
    <s v="Ks. Skargi"/>
    <n v="6"/>
    <s v="Nakło nad Notecią"/>
    <s v="89-100"/>
    <s v="Nakło nad Notecią"/>
    <s v="PLENED00000590000000010289732162"/>
    <n v="3300839"/>
    <s v="ENEA Operator Sp. Z o.o."/>
    <s v="PGE Obrót S.A."/>
    <x v="1"/>
    <n v="22"/>
    <n v="36.683999999999997"/>
    <n v="36.683999999999997"/>
    <n v="0"/>
    <d v="2018-04-01T00:00:00"/>
    <s v="kolejna"/>
    <s v="nie dotyczy"/>
    <s v="Powiat Nakielski"/>
    <s v="Powiat Nakielski"/>
  </r>
  <r>
    <n v="4"/>
    <s v="Lokal niemieszkalny"/>
    <s v="-"/>
    <s v="-"/>
    <s v="Izabela"/>
    <s v="89-115"/>
    <s v="Mrocza"/>
    <s v="PLENED00000590000000010308068128"/>
    <n v="5417662"/>
    <s v="ENEA Operator Sp. Z o.o."/>
    <s v="PGE Obrót S.A."/>
    <x v="0"/>
    <n v="22"/>
    <n v="0"/>
    <n v="0"/>
    <n v="0"/>
    <d v="2018-04-01T00:00:00"/>
    <s v="kolejna"/>
    <s v="nie dotyczy"/>
    <s v="Powiat Nakielski"/>
    <s v="Powiat Nakielski"/>
  </r>
  <r>
    <n v="5"/>
    <s v="KL.Schodowa"/>
    <s v="Kantego"/>
    <s v="2"/>
    <s v="Kcynia"/>
    <s v="89-240"/>
    <s v="Kcynia"/>
    <s v="PLENED00000590000000010267765187"/>
    <s v="60948679"/>
    <s v="ENEA Operator Sp. Z o.o."/>
    <s v="Enea S.A."/>
    <x v="2"/>
    <s v="-"/>
    <n v="1.488"/>
    <n v="1.488"/>
    <n v="0"/>
    <d v="2018-07-01T00:00:00"/>
    <s v="pierwsza"/>
    <s v="Nie"/>
    <s v="Powiat Nakielski"/>
    <s v="Starostwo Powiatowe Powiat Nakielski"/>
  </r>
  <r>
    <n v="6"/>
    <s v="Mieszkanie"/>
    <s v="Kantego"/>
    <s v="2/7"/>
    <s v="Kcynia"/>
    <s v="89-240"/>
    <s v="Kcynia"/>
    <s v="PLENED00000590000000010279163149"/>
    <s v="19185363"/>
    <s v="ENEA Operator Sp. Z o.o."/>
    <s v="Enea S.A."/>
    <x v="2"/>
    <s v="-"/>
    <n v="5.9859999999999998"/>
    <n v="5.9859999999999998"/>
    <n v="0"/>
    <d v="2018-07-01T00:00:00"/>
    <s v="pierwsza"/>
    <s v="Nie"/>
    <s v="Powiat Nakielski"/>
    <s v="Starostwo Powiatowe Powiat Nakielski"/>
  </r>
  <r>
    <n v="7"/>
    <s v="KL.Schodowa"/>
    <s v="Poznańska"/>
    <s v="9"/>
    <s v="Kcynia"/>
    <s v="89-240"/>
    <s v="Kcynia"/>
    <s v="PLENED00000590000000010267777148"/>
    <s v="81262996"/>
    <s v="ENEA Operator Sp. Z o.o."/>
    <s v="Enea S.A."/>
    <x v="2"/>
    <s v="-"/>
    <n v="0.222"/>
    <n v="0.222"/>
    <n v="0"/>
    <d v="2018-07-01T00:00:00"/>
    <s v="pierwsza"/>
    <s v="Nie"/>
    <s v="Powiat Nakielski"/>
    <s v="Starostwo Powiatowe Powiat Nakielski"/>
  </r>
  <r>
    <n v="8"/>
    <s v="Budynek Biurowy"/>
    <s v="Kcyńska"/>
    <s v="34A"/>
    <s v="Szubin"/>
    <s v="89-200"/>
    <s v="Szubin"/>
    <s v="PLENED00000590000000010366363183"/>
    <s v="90935941"/>
    <s v="ENEA Operator Sp. Z o.o."/>
    <s v="Enea S.A."/>
    <x v="1"/>
    <n v="27"/>
    <n v="21.49"/>
    <n v="21.49"/>
    <n v="0"/>
    <d v="2018-07-01T00:00:00"/>
    <s v="pierwsza"/>
    <s v="Nie"/>
    <s v="Powiat Nakielski"/>
    <s v="Starostwo Powiatowe Powiat Nakielski"/>
  </r>
  <r>
    <n v="9"/>
    <s v="Szkoła Specjalna"/>
    <s v="-"/>
    <n v="56"/>
    <s v="Karnowo"/>
    <s v="89-100"/>
    <s v="Nakło nad Notecią"/>
    <s v="PLENED00000590000000010298639193"/>
    <n v="9692548"/>
    <s v="ENEA Operator Sp. Z o.o."/>
    <s v="PGE Obrót S.A."/>
    <x v="1"/>
    <n v="15"/>
    <n v="53.317999999999998"/>
    <n v="53.317999999999998"/>
    <n v="0"/>
    <d v="2018-04-01T00:00:00"/>
    <s v="kolejna"/>
    <s v="nie dotyczy"/>
    <s v="Powiat Nakielski"/>
    <s v="Zespół Szkół Specjalnych w Karnowie"/>
  </r>
  <r>
    <n v="10"/>
    <s v="Sala Sportowo-Rehabilitacyjna"/>
    <s v="-"/>
    <n v="56"/>
    <s v="Karnowo"/>
    <s v="89-100"/>
    <s v="Nakło nad Notecią"/>
    <s v="PLENED00000590000000010670917122"/>
    <n v="62338590"/>
    <s v="ENEA Operator Sp. Z o.o."/>
    <s v="PGE Obrót S.A."/>
    <x v="1"/>
    <n v="9"/>
    <n v="21.957999999999998"/>
    <n v="21.957999999999998"/>
    <n v="0"/>
    <d v="2018-04-01T00:00:00"/>
    <s v="kolejna"/>
    <s v="nie dotyczy"/>
    <s v="Powiat Nakielski"/>
    <s v="Zespół Szkół Specjalnych w Karnowie"/>
  </r>
  <r>
    <n v="11"/>
    <s v="Sala Gimnastyczna"/>
    <s v="Dąbrowskiego"/>
    <n v="4"/>
    <s v="Nakło nad Notecią"/>
    <s v="89-100"/>
    <s v="Nakło nad Notecią"/>
    <s v="PLENED00000590000000010267427170"/>
    <n v="96588398"/>
    <s v="ENEA Operator Sp. Z o.o."/>
    <s v="PGE Obrót S.A."/>
    <x v="1"/>
    <n v="27"/>
    <n v="92.396000000000001"/>
    <n v="92.396000000000001"/>
    <n v="0"/>
    <d v="2018-04-01T00:00:00"/>
    <s v="kolejna"/>
    <s v="nie dotyczy"/>
    <s v="Powiat Nakielski"/>
    <s v="Zespół Szkół Żeglugi Śródlądowej"/>
  </r>
  <r>
    <n v="12"/>
    <s v="Budynek Szkoły"/>
    <s v="Dąbrowskiego"/>
    <n v="4"/>
    <s v="Nakło nad Notecią"/>
    <s v="89-100"/>
    <s v="Nakło nad Notecią"/>
    <s v="PLENED00000590000000010267450168"/>
    <n v="62991140"/>
    <s v="ENEA Operator Sp. Z o.o."/>
    <s v="PGE Obrót S.A."/>
    <x v="1"/>
    <n v="15"/>
    <n v="50.124000000000002"/>
    <n v="50.124000000000002"/>
    <n v="0"/>
    <d v="2018-04-01T00:00:00"/>
    <s v="kolejna"/>
    <s v="nie dotyczy"/>
    <s v="Powiat Nakielski"/>
    <s v="Zespół Szkół Żeglugi Śródlądowej"/>
  </r>
  <r>
    <n v="13"/>
    <s v="Warsztaty"/>
    <s v="Dąbrowskiego"/>
    <n v="4"/>
    <s v="Nakło nad Notecią"/>
    <s v="89-100"/>
    <s v="Nakło nad Notecią"/>
    <s v="PLENED00000590000000010267451189"/>
    <n v="3230014381"/>
    <s v="ENEA Operator Sp. Z o.o."/>
    <s v="PGE Obrót S.A."/>
    <x v="1"/>
    <n v="27"/>
    <n v="47.295999999999999"/>
    <n v="47.295999999999999"/>
    <n v="0"/>
    <d v="2018-04-01T00:00:00"/>
    <s v="kolejna"/>
    <s v="nie dotyczy"/>
    <s v="Powiat Nakielski"/>
    <s v="Zespół Szkół Żeglugi Śródlądowej"/>
  </r>
  <r>
    <n v="14"/>
    <s v="Szkoła"/>
    <s v="Staszica"/>
    <s v="-"/>
    <s v="Nakło nad Notecią"/>
    <s v="89-100"/>
    <s v="Nakło nad Notecią"/>
    <s v="PLENED00000590000000010267552176"/>
    <n v="90933233"/>
    <s v="ENEA Operator Sp. Z o.o."/>
    <s v="PGE Obrót S.A."/>
    <x v="1"/>
    <n v="27"/>
    <n v="79.73"/>
    <n v="79.73"/>
    <n v="0"/>
    <d v="2018-04-01T00:00:00"/>
    <s v="kolejna"/>
    <s v="nie dotyczy"/>
    <s v="Powiat Nakielski"/>
    <s v="Zespół Szkół Ponadgimnazjalnych im. Stanisława Staszica"/>
  </r>
  <r>
    <n v="15"/>
    <s v="Sala Gimnastyczna"/>
    <s v="Staszica"/>
    <n v="18"/>
    <s v="Nakło nad Notecią"/>
    <s v="89-100"/>
    <s v="Nakło nad Notecią"/>
    <s v="PLENED00000590000000010597937142"/>
    <n v="90566941"/>
    <s v="ENEA Operator Sp. Z o.o."/>
    <s v="PGE Obrót S.A."/>
    <x v="1"/>
    <n v="27"/>
    <n v="74.406000000000006"/>
    <n v="74.406000000000006"/>
    <n v="0"/>
    <d v="2018-04-01T00:00:00"/>
    <s v="kolejna"/>
    <s v="nie dotyczy"/>
    <s v="Powiat Nakielski"/>
    <s v="Zespół Szkół Ponadgimnazjalnych im. Stanisława Staszica"/>
  </r>
  <r>
    <n v="16"/>
    <s v="Sala Gimnastyczna"/>
    <s v="Kcyńska"/>
    <n v="1"/>
    <s v="Szubin"/>
    <s v="89-200"/>
    <s v="Szubin"/>
    <s v="PLENED00000590000000010674005174"/>
    <n v="62338558"/>
    <s v="ENEA Operator Sp. Z o.o."/>
    <s v="PGE Obrót S.A."/>
    <x v="1"/>
    <n v="27"/>
    <n v="47.86"/>
    <n v="47.86"/>
    <n v="0"/>
    <d v="2018-04-01T00:00:00"/>
    <s v="kolejna"/>
    <s v="nie dotyczy"/>
    <s v="Powiat Nakielski"/>
    <s v="I Liceum Ogólnokształcące im. Stanisława Wyspiańskiego w Szubinie"/>
  </r>
  <r>
    <n v="17"/>
    <s v="Szkoła"/>
    <s v="Kcyńska "/>
    <n v="1"/>
    <s v="Szubin"/>
    <s v="89-200"/>
    <s v="Szubin"/>
    <s v="PLENED00000590000000010268378159"/>
    <n v="11469881"/>
    <s v="ENEA Operator Sp. Z o.o."/>
    <s v="PGE Obrót S.A."/>
    <x v="1"/>
    <n v="27"/>
    <n v="27.751999999999999"/>
    <n v="27.751999999999999"/>
    <n v="0"/>
    <d v="2018-04-01T00:00:00"/>
    <s v="kolejna"/>
    <s v="nie dotyczy"/>
    <s v="Powiat Nakielski"/>
    <s v="I Liceum Ogólnokształcące im. Stanisława Wyspiańskiego w Szubinie"/>
  </r>
  <r>
    <n v="18"/>
    <s v="Sala Gimnastyczna"/>
    <s v="Gimnazjalna"/>
    <n v="3"/>
    <s v="Nakło nad Notecią"/>
    <s v="89-100"/>
    <s v="Nakło nad Notecią"/>
    <s v="PLENED00000590000000010268005183"/>
    <n v="47965711"/>
    <s v="ENEA Operator Sp. Z o.o."/>
    <s v="PGE Obrót S.A."/>
    <x v="1"/>
    <n v="11"/>
    <n v="12.978"/>
    <n v="12.978"/>
    <n v="0"/>
    <d v="2018-04-01T00:00:00"/>
    <s v="kolejna"/>
    <s v="nie dotyczy"/>
    <s v="Powiat Nakielski"/>
    <s v="I Liceum Ogólnokształcące"/>
  </r>
  <r>
    <n v="19"/>
    <s v="Szkoła Publiczna I Liceum Ogólnokształcące"/>
    <s v="Gimnazjalna"/>
    <n v="3"/>
    <s v="Nakło nad Notecią"/>
    <s v="89-100"/>
    <s v="Nakło nad Notecią"/>
    <s v="PLENED00000590000000010313428168"/>
    <n v="96775008"/>
    <s v="ENEA Operator Sp. Z o.o."/>
    <s v="PGE Obrót S.A."/>
    <x v="1"/>
    <n v="22"/>
    <n v="59.933999999999997"/>
    <n v="59.933999999999997"/>
    <n v="0"/>
    <d v="2018-04-01T00:00:00"/>
    <s v="kolejna"/>
    <s v="nie dotyczy"/>
    <s v="Powiat Nakielski"/>
    <s v="I Liceum Ogólnokształcące"/>
  </r>
  <r>
    <n v="20"/>
    <s v="Internat LO"/>
    <s v="Gimnazjalna"/>
    <s v="-"/>
    <s v="Nakło nad Notecią"/>
    <s v="89-100"/>
    <s v="Nakło nad Notecią"/>
    <s v="PLENED00000590000000010268009170"/>
    <n v="3030002678"/>
    <s v="ENEA Operator Sp. Z o.o."/>
    <s v="PGE Obrót S.A."/>
    <x v="2"/>
    <n v="45"/>
    <n v="45.59"/>
    <n v="45.59"/>
    <n v="0"/>
    <d v="2018-04-01T00:00:00"/>
    <s v="kolejna"/>
    <s v="nie dotyczy"/>
    <s v="Powiat Nakielski"/>
    <s v="I Liceum Ogólnokształcące"/>
  </r>
  <r>
    <n v="21"/>
    <s v="Budynek Szkoły"/>
    <s v="Kochanowskiego"/>
    <n v="1"/>
    <s v="Szubin"/>
    <s v="89-200"/>
    <s v="Szubin"/>
    <s v="PLENED00000590000000000003018667"/>
    <n v="96799374"/>
    <s v="ENEA Operator Sp. Z o.o."/>
    <s v="PGE Obrót S.A."/>
    <x v="3"/>
    <n v="60"/>
    <n v="126.452"/>
    <n v="126.452"/>
    <n v="0"/>
    <d v="2018-04-01T00:00:00"/>
    <s v="kolejna"/>
    <s v="nie dotyczy"/>
    <s v="Powiat Nakielski"/>
    <s v="Zespół Szkół Ponadgimnazjalnych im. Prof. Emila Chroboczka"/>
  </r>
  <r>
    <n v="22"/>
    <s v="Budynek Gospodarczy"/>
    <s v="Kochanowskiego"/>
    <n v="1"/>
    <s v="Szubin"/>
    <s v="89-200"/>
    <s v="Szubin"/>
    <s v="PLENED00000590000000010312156131"/>
    <s v="91817466"/>
    <s v="ENEA Operator Sp. Z o.o."/>
    <s v="PGE Obrót S.A."/>
    <x v="1"/>
    <n v="11"/>
    <n v="0.4"/>
    <n v="0.4"/>
    <n v="0"/>
    <d v="2018-04-01T00:00:00"/>
    <s v="kolejna"/>
    <s v="nie dotyczy"/>
    <s v="Powiat Nakielski"/>
    <s v="Zespół Szkół Ponadgimnazjalnych im. Prof. Emila Chroboczka"/>
  </r>
  <r>
    <n v="23"/>
    <s v="Orlik 2012"/>
    <s v="Kochanowskiego"/>
    <n v="1"/>
    <s v="Szubin"/>
    <s v="89-200"/>
    <s v="Szubin"/>
    <s v="PLENED00000590000000010358248197"/>
    <n v="6653700"/>
    <s v="ENEA Operator Sp. Z o.o."/>
    <s v="PGE Obrót S.A."/>
    <x v="1"/>
    <n v="27"/>
    <n v="26.404"/>
    <n v="26.404"/>
    <n v="0"/>
    <d v="2018-04-01T00:00:00"/>
    <s v="kolejna"/>
    <s v="nie dotyczy"/>
    <s v="Powiat Nakielski"/>
    <s v="Zespół Szkół Ponadgimnazjalnych im. Prof. Emila Chroboczka"/>
  </r>
  <r>
    <n v="24"/>
    <s v="Lokal użytkowy"/>
    <s v="Kochanowskiego"/>
    <n v="1"/>
    <s v="Szubin"/>
    <s v="89-200"/>
    <s v="Szubin"/>
    <s v="PLENED00000590000000010601238108"/>
    <n v="19523580"/>
    <s v="ENEA Operator Sp. Z o.o."/>
    <s v="PGE Obrót S.A."/>
    <x v="1"/>
    <n v="3"/>
    <n v="0.94599999999999995"/>
    <n v="0.94599999999999995"/>
    <n v="0"/>
    <d v="2018-04-01T00:00:00"/>
    <s v="kolejna"/>
    <s v="nie dotyczy"/>
    <s v="Powiat Nakielski"/>
    <s v="Zespół Szkół Ponadgimnazjalnych im. Prof. Emila Chroboczka"/>
  </r>
  <r>
    <n v="25"/>
    <s v="Powiatowe Centrum Pomocy Rodzinie - Biuro"/>
    <s v="Dąbrowskiego"/>
    <n v="46"/>
    <s v="Nakło nad Notecią"/>
    <s v="89-100"/>
    <s v="Nakło nad Notecią"/>
    <s v="PLENED00000590000000010267455176"/>
    <s v="4119967"/>
    <s v="ENEA Operator Sp. Z o.o."/>
    <s v="PGE Obrót S.A."/>
    <x v="1"/>
    <n v="9"/>
    <n v="22.431999999999999"/>
    <n v="22.431999999999999"/>
    <n v="0"/>
    <d v="2018-04-01T00:00:00"/>
    <s v="kolejna"/>
    <s v="nie dotyczy"/>
    <s v="Powiat Nakielski"/>
    <s v="Powiatowe Centrum Pomocy Rodzinie"/>
  </r>
  <r>
    <n v="26"/>
    <s v="Biuro"/>
    <s v="Dąbrowskiego"/>
    <n v="46"/>
    <s v="Nakło nad Notecią"/>
    <s v="89-100"/>
    <s v="Nakło nad Notecią"/>
    <s v="PLENED00000590000000010311916135"/>
    <s v="12070763"/>
    <s v="ENEA Operator Sp. Z o.o."/>
    <s v="PGE Obrót S.A."/>
    <x v="1"/>
    <n v="11"/>
    <n v="13.811999999999999"/>
    <n v="13.811999999999999"/>
    <n v="0"/>
    <d v="2018-04-01T00:00:00"/>
    <s v="kolejna"/>
    <s v="nie dotyczy"/>
    <s v="Powiat Nakielski"/>
    <s v="Powiatowe Centrum Pomocy Rodzinie"/>
  </r>
  <r>
    <n v="27"/>
    <s v="Przepompownia"/>
    <s v="Strażacka"/>
    <s v="dz. nr 539/3"/>
    <s v="Rynarzewo"/>
    <s v="89-200"/>
    <s v="Szubin"/>
    <s v="PLENED00000590000000010675433189"/>
    <n v="62366781"/>
    <s v="ENEA Operator Sp. Z o.o."/>
    <s v="PGE Obrót S.A."/>
    <x v="1"/>
    <n v="27"/>
    <n v="0.36199999999999999"/>
    <n v="0.36199999999999999"/>
    <n v="0"/>
    <d v="2018-04-01T00:00:00"/>
    <s v="kolejna"/>
    <s v="nie dotyczy"/>
    <s v="Powiat Nakielski"/>
    <s v="Zarząd Dróg Powiatowych w Nakle nad Notecią"/>
  </r>
  <r>
    <n v="28"/>
    <s v="Szkoła Specjalna"/>
    <s v="Rynek"/>
    <n v="32"/>
    <s v="Kcynia"/>
    <s v="89-240"/>
    <s v="Kcynia"/>
    <s v="PLENED00000590000000010267776127"/>
    <n v="8326765"/>
    <s v="ENEA Operator Sp. Z o.o."/>
    <s v="PGE Obrót S.A."/>
    <x v="1"/>
    <n v="14"/>
    <n v="16.501999999999999"/>
    <n v="16.501999999999999"/>
    <n v="0"/>
    <d v="2018-04-01T00:00:00"/>
    <s v="kolejna"/>
    <s v="nie dotyczy"/>
    <s v="Powiat Nakielski"/>
    <s v="Zespół Szkół Specjalnych im. Janusza Korczaka w Kcyni"/>
  </r>
  <r>
    <n v="29"/>
    <s v="Dom Pomocy Społecznej"/>
    <s v="Parkowa"/>
    <n v="8"/>
    <s v="Nakło nad Notecią"/>
    <s v="89-100"/>
    <s v="Nakło nad Notecią"/>
    <s v="PLENED00000590000000010267553197"/>
    <n v="96775010"/>
    <s v="ENEA Operator Sp. Z o.o."/>
    <s v="PGE Obrót S.A."/>
    <x v="4"/>
    <n v="70"/>
    <n v="260.40800000000002"/>
    <n v="190.614"/>
    <n v="69.793999999999997"/>
    <d v="2018-04-01T00:00:00"/>
    <s v="kolejna"/>
    <s v="nie dotyczy"/>
    <s v="Powiat Nakielski"/>
    <s v="Dom Pomocy Społecznej"/>
  </r>
  <r>
    <n v="30"/>
    <s v="Szkoła"/>
    <s v="-"/>
    <s v="-"/>
    <s v="Lubaszcz"/>
    <s v="89-100"/>
    <s v="Nakło nad Notecią"/>
    <s v="PLENED00000590000000010298747133"/>
    <s v="91822911"/>
    <s v="ENEA Operator Sp. Z o.o."/>
    <s v="PGE Obrót S.A."/>
    <x v="1"/>
    <n v="15"/>
    <n v="10.586"/>
    <n v="10.586"/>
    <n v="0"/>
    <d v="2018-04-01T00:00:00"/>
    <s v="kolejna"/>
    <s v="nie dotyczy"/>
    <s v="Powiat Nakielski"/>
    <s v="Zespół Szkół Ponadgimnazjalnych im. Wł. Łokietka w Lubaszczu"/>
  </r>
  <r>
    <n v="31"/>
    <s v="Szkoła"/>
    <s v="-"/>
    <s v="-"/>
    <s v="Lubaszcz"/>
    <s v="89-100"/>
    <s v="Nakło nad Notecią"/>
    <s v="PLENED00000590000000010298748154"/>
    <s v="8442843"/>
    <s v="ENEA Operator Sp. Z o.o."/>
    <s v="PGE Obrót S.A."/>
    <x v="1"/>
    <n v="9"/>
    <n v="26.007999999999999"/>
    <n v="26.007999999999999"/>
    <n v="0"/>
    <d v="2018-04-01T00:00:00"/>
    <s v="kolejna"/>
    <s v="nie dotyczy"/>
    <s v="Powiat Nakielski"/>
    <s v="Zespół Szkół Ponadgimnazjalnych im. Wł. Łokietka w Lubaszczu"/>
  </r>
  <r>
    <n v="32"/>
    <s v="Szkoła"/>
    <s v="-"/>
    <s v="-"/>
    <s v="Samostrzel"/>
    <s v="89-110"/>
    <s v="Sadki"/>
    <s v="PLENED00000590000000010290362103"/>
    <s v="303-0008793"/>
    <s v="ENEA Operator Sp. Z o.o."/>
    <s v="PGE Obrót S.A."/>
    <x v="1"/>
    <n v="27"/>
    <n v="71.400000000000006"/>
    <n v="71.400000000000006"/>
    <n v="0"/>
    <d v="2018-04-01T00:00:00"/>
    <s v="kolejna"/>
    <s v="nie dotyczy"/>
    <s v="Powiat Nakielski"/>
    <s v="Zespół Szkół Ponadpodstawowych im. Wincentego Witosa w Samostrzelu"/>
  </r>
  <r>
    <n v="33"/>
    <s v="Szkoła"/>
    <s v="-"/>
    <n v="7"/>
    <s v="Samostrzel"/>
    <s v="89-110"/>
    <s v="Sadki"/>
    <s v="PLENED00000590000000010290366187"/>
    <s v="11751768"/>
    <s v="ENEA Operator Sp. Z o.o."/>
    <s v="PGE Obrót S.A."/>
    <x v="1"/>
    <n v="15"/>
    <n v="8.3219999999999992"/>
    <n v="8.3219999999999992"/>
    <n v="0"/>
    <d v="2018-04-01T00:00:00"/>
    <s v="kolejna"/>
    <s v="nie dotyczy"/>
    <s v="Powiat Nakielski"/>
    <s v="Młodzieżowy Ośrodek Wychowawczy im. Ireny Sendlerowej w Samostrzelu"/>
  </r>
  <r>
    <n v="34"/>
    <s v="Placówka Oświatowa"/>
    <s v="-"/>
    <n v="7"/>
    <s v="Samostrzel"/>
    <s v="89-110"/>
    <s v="Sadki"/>
    <s v="PLENED00000590000000010290361179"/>
    <s v="323-0014391"/>
    <s v="ENEA Operator Sp. Z o.o."/>
    <s v="PGE Obrót S.A."/>
    <x v="0"/>
    <n v="27"/>
    <n v="205.91199999999998"/>
    <n v="59.787999999999997"/>
    <n v="146.124"/>
    <d v="2018-04-01T00:00:00"/>
    <s v="kolejna"/>
    <s v="nie dotyczy"/>
    <s v="Powiat Nakielski"/>
    <s v="Młodzieżowy Ośrodek Wychowawczy im. Ireny Sendlerowej w Samostrzelu"/>
  </r>
  <r>
    <n v="35"/>
    <s v="Biura + Administracja"/>
    <s v="Dąbrowskiego"/>
    <n v="46"/>
    <s v="Nakło nad Notecią"/>
    <s v="89-100"/>
    <s v="Nakło nad Notecią"/>
    <s v="PLENED00000590000000010267449147"/>
    <s v="12152973"/>
    <s v="ENEA Operator Sp. Z o.o."/>
    <s v="PGE Obrót S.A."/>
    <x v="1"/>
    <n v="11"/>
    <n v="20.05"/>
    <n v="20.05"/>
    <n v="0"/>
    <d v="2018-04-01T00:00:00"/>
    <s v="kolejna"/>
    <s v="nie dotyczy"/>
    <s v="Powiatowy Urząd Pracy"/>
    <s v="Powiatowy Urząd Pracy"/>
  </r>
  <r>
    <n v="36"/>
    <s v="Biuro"/>
    <s v="Dąbrowskiego"/>
    <n v="46"/>
    <s v="Nakło nad Notecią"/>
    <s v="89-100"/>
    <s v="Nakło nad Notecią"/>
    <s v="PLENED00000590000000010311977155"/>
    <s v="11887657"/>
    <s v="ENEA Operator Sp. Z o.o."/>
    <s v="PGE Obrót S.A."/>
    <x v="1"/>
    <n v="15"/>
    <n v="88.932000000000002"/>
    <n v="88.932000000000002"/>
    <n v="0"/>
    <d v="2018-04-01T00:00:00"/>
    <s v="kolejna"/>
    <s v="nie dotyczy"/>
    <s v="Powiatowy Urząd Pracy"/>
    <s v="Powiatowy Urząd Prac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0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rowHeaderCaption="Taryfa">
  <location ref="B19:F25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3"/>
        <item x="2"/>
        <item x="4"/>
        <item t="default"/>
      </items>
    </pivotField>
    <pivotField showAll="0"/>
    <pivotField dataField="1" numFmtId="164" showAll="0"/>
    <pivotField dataField="1" numFmtId="164" showAll="0"/>
    <pivotField dataField="1" numFmtId="164" showAll="0"/>
    <pivotField numFmtId="14" showAll="0"/>
    <pivotField showAll="0"/>
    <pivotField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Łączne zużycie energii [MWh] w okresie obowiązywania umowy " fld="13" baseField="0" baseItem="0"/>
    <dataField name="Łączne zużycie energii [MWh] w I strefie " fld="14" baseField="0" baseItem="0"/>
    <dataField name="Łączne zużycie energii [MWh] w II strefie " fld="15" baseField="0" baseItem="0"/>
    <dataField name="Ilość PPE" fld="19" subtotal="count" baseField="0" baseItem="0"/>
  </dataFields>
  <formats count="7">
    <format dxfId="7">
      <pivotArea field="1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field="1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field="1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1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E32" sqref="E32"/>
    </sheetView>
  </sheetViews>
  <sheetFormatPr defaultRowHeight="15" x14ac:dyDescent="0.25"/>
  <cols>
    <col min="1" max="1" width="9.140625" style="7"/>
    <col min="2" max="2" width="14.28515625" style="7" customWidth="1"/>
    <col min="3" max="3" width="22.140625" style="7" customWidth="1"/>
    <col min="4" max="5" width="20.7109375" style="7" customWidth="1"/>
    <col min="6" max="7" width="8.7109375" style="7" customWidth="1"/>
    <col min="8" max="9" width="14" style="7" bestFit="1" customWidth="1"/>
    <col min="10" max="10" width="15.42578125" style="7" bestFit="1" customWidth="1"/>
    <col min="11" max="11" width="14" style="7" bestFit="1" customWidth="1"/>
    <col min="12" max="12" width="9.140625" style="7"/>
    <col min="13" max="13" width="7.28515625" style="7" customWidth="1"/>
    <col min="14" max="16384" width="9.140625" style="7"/>
  </cols>
  <sheetData>
    <row r="1" spans="1:15" x14ac:dyDescent="0.25">
      <c r="K1" s="7" t="s">
        <v>18</v>
      </c>
    </row>
    <row r="3" spans="1:15" ht="18.75" x14ac:dyDescent="0.3">
      <c r="B3" s="49" t="s">
        <v>19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6" spans="1:15" ht="18.75" x14ac:dyDescent="0.3">
      <c r="A6" s="50" t="s">
        <v>189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"/>
      <c r="O6" s="5"/>
    </row>
    <row r="9" spans="1:15" ht="18.75" x14ac:dyDescent="0.3">
      <c r="A9" s="51" t="s">
        <v>188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6"/>
      <c r="O9" s="6"/>
    </row>
    <row r="11" spans="1:15" ht="18.75" x14ac:dyDescent="0.25">
      <c r="A11" s="52" t="s">
        <v>38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4" spans="1:15" ht="18.75" x14ac:dyDescent="0.3">
      <c r="A14" s="51" t="s">
        <v>190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8"/>
    </row>
    <row r="15" spans="1:15" ht="51" customHeight="1" x14ac:dyDescent="0.3">
      <c r="A15" s="47" t="s">
        <v>194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7" spans="2:10" x14ac:dyDescent="0.25">
      <c r="B17" s="21"/>
      <c r="C17" s="22"/>
      <c r="D17" s="22"/>
      <c r="E17" s="22"/>
      <c r="F17" s="22"/>
    </row>
    <row r="18" spans="2:10" x14ac:dyDescent="0.25">
      <c r="E18" s="19"/>
      <c r="H18" s="18"/>
      <c r="I18" s="16"/>
      <c r="J18" s="19"/>
    </row>
    <row r="19" spans="2:10" s="23" customFormat="1" ht="63" customHeight="1" x14ac:dyDescent="0.25">
      <c r="B19" s="24" t="s">
        <v>25</v>
      </c>
      <c r="C19" s="25" t="s">
        <v>31</v>
      </c>
      <c r="D19" s="25" t="s">
        <v>191</v>
      </c>
      <c r="E19" s="25" t="s">
        <v>192</v>
      </c>
      <c r="F19" s="25" t="s">
        <v>37</v>
      </c>
      <c r="H19" s="27"/>
    </row>
    <row r="20" spans="2:10" x14ac:dyDescent="0.25">
      <c r="B20" s="42" t="s">
        <v>17</v>
      </c>
      <c r="C20" s="59">
        <v>1076.3619999999999</v>
      </c>
      <c r="D20" s="59">
        <v>1076.3619999999999</v>
      </c>
      <c r="E20" s="59">
        <v>0</v>
      </c>
      <c r="F20" s="43">
        <v>27</v>
      </c>
      <c r="H20" s="18"/>
    </row>
    <row r="21" spans="2:10" x14ac:dyDescent="0.25">
      <c r="B21" s="42" t="s">
        <v>29</v>
      </c>
      <c r="C21" s="59">
        <v>381.12</v>
      </c>
      <c r="D21" s="59">
        <v>100.91</v>
      </c>
      <c r="E21" s="59">
        <v>280.21000000000004</v>
      </c>
      <c r="F21" s="43">
        <v>3</v>
      </c>
      <c r="H21" s="18"/>
    </row>
    <row r="22" spans="2:10" x14ac:dyDescent="0.25">
      <c r="B22" s="42" t="s">
        <v>36</v>
      </c>
      <c r="C22" s="59">
        <v>126.452</v>
      </c>
      <c r="D22" s="59">
        <v>126.452</v>
      </c>
      <c r="E22" s="59">
        <v>0</v>
      </c>
      <c r="F22" s="43">
        <v>1</v>
      </c>
      <c r="H22" s="18"/>
    </row>
    <row r="23" spans="2:10" x14ac:dyDescent="0.25">
      <c r="B23" s="42" t="s">
        <v>30</v>
      </c>
      <c r="C23" s="59">
        <v>53.286000000000001</v>
      </c>
      <c r="D23" s="59">
        <v>53.286000000000001</v>
      </c>
      <c r="E23" s="59">
        <v>0</v>
      </c>
      <c r="F23" s="43">
        <v>4</v>
      </c>
      <c r="H23" s="18"/>
    </row>
    <row r="24" spans="2:10" x14ac:dyDescent="0.25">
      <c r="B24" s="42" t="s">
        <v>120</v>
      </c>
      <c r="C24" s="59">
        <v>260.40800000000002</v>
      </c>
      <c r="D24" s="59">
        <v>190.614</v>
      </c>
      <c r="E24" s="59">
        <v>69.793999999999997</v>
      </c>
      <c r="F24" s="43">
        <v>1</v>
      </c>
      <c r="H24" s="16"/>
    </row>
    <row r="25" spans="2:10" x14ac:dyDescent="0.25">
      <c r="B25" s="42" t="s">
        <v>24</v>
      </c>
      <c r="C25" s="43">
        <v>1897.6280000000002</v>
      </c>
      <c r="D25" s="43">
        <v>1547.624</v>
      </c>
      <c r="E25" s="43">
        <v>350.00400000000002</v>
      </c>
      <c r="F25" s="43">
        <v>36</v>
      </c>
    </row>
    <row r="26" spans="2:10" x14ac:dyDescent="0.25">
      <c r="B26" s="44"/>
      <c r="C26" s="45"/>
      <c r="D26" s="45"/>
      <c r="E26" s="45"/>
      <c r="F26" s="46"/>
    </row>
    <row r="27" spans="2:10" s="26" customFormat="1" x14ac:dyDescent="0.25">
      <c r="H27" s="28"/>
    </row>
  </sheetData>
  <mergeCells count="6">
    <mergeCell ref="A15:M15"/>
    <mergeCell ref="B3:L3"/>
    <mergeCell ref="A6:M6"/>
    <mergeCell ref="A9:M9"/>
    <mergeCell ref="A11:M11"/>
    <mergeCell ref="A14:M14"/>
  </mergeCells>
  <phoneticPr fontId="5" type="noConversion"/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"/>
  <sheetViews>
    <sheetView workbookViewId="0">
      <selection activeCell="Y12" sqref="Y12"/>
    </sheetView>
  </sheetViews>
  <sheetFormatPr defaultRowHeight="15" x14ac:dyDescent="0.25"/>
  <cols>
    <col min="1" max="16384" width="9.140625" style="7"/>
  </cols>
  <sheetData>
    <row r="2" spans="2:21" x14ac:dyDescent="0.25">
      <c r="B2" s="54" t="s">
        <v>20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4" spans="2:21" x14ac:dyDescent="0.25">
      <c r="B4" s="55" t="s">
        <v>21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2:21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2:21" ht="78.75" customHeight="1" x14ac:dyDescent="0.25">
      <c r="B7" s="56" t="s">
        <v>32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9" spans="2:21" x14ac:dyDescent="0.25"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2:21" x14ac:dyDescent="0.2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2" spans="2:21" ht="207.75" customHeight="1" x14ac:dyDescent="0.25">
      <c r="B12" s="53" t="s">
        <v>33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</sheetData>
  <mergeCells count="5">
    <mergeCell ref="B12:U12"/>
    <mergeCell ref="B2:U2"/>
    <mergeCell ref="B4:U5"/>
    <mergeCell ref="B7:U7"/>
    <mergeCell ref="B9:U10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9"/>
  <sheetViews>
    <sheetView topLeftCell="A7" zoomScale="80" zoomScaleNormal="80" workbookViewId="0">
      <selection activeCell="F14" sqref="F14"/>
    </sheetView>
  </sheetViews>
  <sheetFormatPr defaultRowHeight="15" x14ac:dyDescent="0.25"/>
  <cols>
    <col min="3" max="3" width="5.85546875" bestFit="1" customWidth="1"/>
    <col min="4" max="4" width="71" bestFit="1" customWidth="1"/>
    <col min="5" max="5" width="25" customWidth="1"/>
    <col min="6" max="6" width="104.140625" bestFit="1" customWidth="1"/>
  </cols>
  <sheetData>
    <row r="3" spans="3:6" ht="42" customHeight="1" x14ac:dyDescent="0.25">
      <c r="C3" s="9" t="s">
        <v>1</v>
      </c>
      <c r="D3" s="9" t="s">
        <v>26</v>
      </c>
      <c r="E3" s="9" t="s">
        <v>23</v>
      </c>
      <c r="F3" s="9" t="s">
        <v>27</v>
      </c>
    </row>
    <row r="4" spans="3:6" s="11" customFormat="1" ht="29.25" customHeight="1" x14ac:dyDescent="0.25">
      <c r="C4" s="10">
        <v>1</v>
      </c>
      <c r="D4" s="17" t="s">
        <v>40</v>
      </c>
      <c r="E4" s="10" t="s">
        <v>39</v>
      </c>
      <c r="F4" s="17" t="s">
        <v>40</v>
      </c>
    </row>
    <row r="5" spans="3:6" s="11" customFormat="1" ht="33" customHeight="1" x14ac:dyDescent="0.25">
      <c r="C5" s="10">
        <v>2</v>
      </c>
      <c r="D5" s="17" t="s">
        <v>40</v>
      </c>
      <c r="E5" s="10" t="s">
        <v>39</v>
      </c>
      <c r="F5" s="17" t="s">
        <v>41</v>
      </c>
    </row>
    <row r="6" spans="3:6" s="11" customFormat="1" x14ac:dyDescent="0.25">
      <c r="C6" s="10">
        <v>3</v>
      </c>
      <c r="D6" s="17" t="s">
        <v>40</v>
      </c>
      <c r="E6" s="10" t="s">
        <v>39</v>
      </c>
      <c r="F6" s="17" t="s">
        <v>129</v>
      </c>
    </row>
    <row r="7" spans="3:6" s="11" customFormat="1" x14ac:dyDescent="0.25">
      <c r="C7" s="10">
        <v>4</v>
      </c>
      <c r="D7" s="17" t="s">
        <v>40</v>
      </c>
      <c r="E7" s="10" t="s">
        <v>39</v>
      </c>
      <c r="F7" s="17" t="s">
        <v>130</v>
      </c>
    </row>
    <row r="8" spans="3:6" s="11" customFormat="1" x14ac:dyDescent="0.25">
      <c r="C8" s="10">
        <v>5</v>
      </c>
      <c r="D8" s="17" t="s">
        <v>40</v>
      </c>
      <c r="E8" s="10" t="s">
        <v>39</v>
      </c>
      <c r="F8" s="17" t="s">
        <v>131</v>
      </c>
    </row>
    <row r="9" spans="3:6" s="11" customFormat="1" ht="39.75" customHeight="1" x14ac:dyDescent="0.25">
      <c r="C9" s="10">
        <v>6</v>
      </c>
      <c r="D9" s="17" t="s">
        <v>40</v>
      </c>
      <c r="E9" s="10" t="s">
        <v>39</v>
      </c>
      <c r="F9" s="17" t="s">
        <v>153</v>
      </c>
    </row>
    <row r="10" spans="3:6" s="11" customFormat="1" ht="39.75" customHeight="1" x14ac:dyDescent="0.25">
      <c r="C10" s="10">
        <v>7</v>
      </c>
      <c r="D10" s="17" t="s">
        <v>40</v>
      </c>
      <c r="E10" s="10" t="s">
        <v>39</v>
      </c>
      <c r="F10" s="17" t="s">
        <v>183</v>
      </c>
    </row>
    <row r="11" spans="3:6" s="11" customFormat="1" ht="39.75" customHeight="1" x14ac:dyDescent="0.25">
      <c r="C11" s="10">
        <v>8</v>
      </c>
      <c r="D11" s="17" t="s">
        <v>40</v>
      </c>
      <c r="E11" s="10" t="s">
        <v>39</v>
      </c>
      <c r="F11" s="17" t="s">
        <v>144</v>
      </c>
    </row>
    <row r="12" spans="3:6" s="11" customFormat="1" ht="39.75" customHeight="1" x14ac:dyDescent="0.25">
      <c r="C12" s="10">
        <v>9</v>
      </c>
      <c r="D12" s="17" t="s">
        <v>40</v>
      </c>
      <c r="E12" s="10" t="s">
        <v>39</v>
      </c>
      <c r="F12" s="17" t="s">
        <v>184</v>
      </c>
    </row>
    <row r="13" spans="3:6" s="11" customFormat="1" ht="39.75" customHeight="1" x14ac:dyDescent="0.25">
      <c r="C13" s="10">
        <v>10</v>
      </c>
      <c r="D13" s="17" t="s">
        <v>40</v>
      </c>
      <c r="E13" s="10" t="s">
        <v>39</v>
      </c>
      <c r="F13" s="17" t="s">
        <v>132</v>
      </c>
    </row>
    <row r="14" spans="3:6" s="11" customFormat="1" ht="39.75" customHeight="1" x14ac:dyDescent="0.25">
      <c r="C14" s="10">
        <v>11</v>
      </c>
      <c r="D14" s="17" t="s">
        <v>40</v>
      </c>
      <c r="E14" s="10" t="s">
        <v>39</v>
      </c>
      <c r="F14" s="17" t="s">
        <v>133</v>
      </c>
    </row>
    <row r="15" spans="3:6" s="11" customFormat="1" ht="39.75" customHeight="1" x14ac:dyDescent="0.25">
      <c r="C15" s="10">
        <v>12</v>
      </c>
      <c r="D15" s="17" t="s">
        <v>40</v>
      </c>
      <c r="E15" s="10" t="s">
        <v>39</v>
      </c>
      <c r="F15" s="17" t="s">
        <v>135</v>
      </c>
    </row>
    <row r="16" spans="3:6" s="11" customFormat="1" ht="39.75" customHeight="1" x14ac:dyDescent="0.25">
      <c r="C16" s="10">
        <v>13</v>
      </c>
      <c r="D16" s="17" t="s">
        <v>40</v>
      </c>
      <c r="E16" s="10" t="s">
        <v>39</v>
      </c>
      <c r="F16" s="17" t="s">
        <v>137</v>
      </c>
    </row>
    <row r="17" spans="3:6" s="11" customFormat="1" ht="39.75" customHeight="1" x14ac:dyDescent="0.25">
      <c r="C17" s="10">
        <v>14</v>
      </c>
      <c r="D17" s="17" t="s">
        <v>40</v>
      </c>
      <c r="E17" s="10" t="s">
        <v>39</v>
      </c>
      <c r="F17" s="17" t="s">
        <v>134</v>
      </c>
    </row>
    <row r="18" spans="3:6" s="11" customFormat="1" ht="39.75" customHeight="1" x14ac:dyDescent="0.25">
      <c r="C18" s="10">
        <v>15</v>
      </c>
      <c r="D18" s="17" t="s">
        <v>40</v>
      </c>
      <c r="E18" s="10" t="s">
        <v>39</v>
      </c>
      <c r="F18" s="17" t="s">
        <v>141</v>
      </c>
    </row>
    <row r="19" spans="3:6" s="11" customFormat="1" ht="39.75" customHeight="1" x14ac:dyDescent="0.25">
      <c r="C19" s="10">
        <v>16</v>
      </c>
      <c r="D19" s="17" t="s">
        <v>150</v>
      </c>
      <c r="E19" s="10">
        <v>5581569039</v>
      </c>
      <c r="F19" s="17" t="s">
        <v>150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K1" workbookViewId="0">
      <selection activeCell="P49" sqref="P49"/>
    </sheetView>
  </sheetViews>
  <sheetFormatPr defaultRowHeight="15" x14ac:dyDescent="0.25"/>
  <cols>
    <col min="1" max="1" width="3.42578125" style="12" bestFit="1" customWidth="1"/>
    <col min="2" max="2" width="25.28515625" style="12" bestFit="1" customWidth="1"/>
    <col min="3" max="3" width="13.5703125" style="12" bestFit="1" customWidth="1"/>
    <col min="4" max="4" width="14.28515625" style="13" bestFit="1" customWidth="1"/>
    <col min="5" max="5" width="15.5703125" style="12" bestFit="1" customWidth="1"/>
    <col min="6" max="6" width="9.140625" style="12"/>
    <col min="7" max="7" width="14.42578125" style="12" bestFit="1" customWidth="1"/>
    <col min="8" max="8" width="34.140625" style="13" customWidth="1"/>
    <col min="9" max="9" width="11.42578125" style="13" customWidth="1"/>
    <col min="10" max="10" width="26.28515625" style="12" bestFit="1" customWidth="1"/>
    <col min="11" max="11" width="26.28515625" style="12" customWidth="1"/>
    <col min="12" max="12" width="8.28515625" style="12" bestFit="1" customWidth="1"/>
    <col min="13" max="13" width="12.7109375" style="12" bestFit="1" customWidth="1"/>
    <col min="14" max="16" width="11.5703125" style="12" customWidth="1"/>
    <col min="17" max="17" width="10.140625" style="12" bestFit="1" customWidth="1"/>
    <col min="18" max="18" width="8.85546875" style="12" bestFit="1" customWidth="1"/>
    <col min="19" max="19" width="13" style="12" bestFit="1" customWidth="1"/>
    <col min="20" max="20" width="16.5703125" style="12" bestFit="1" customWidth="1"/>
    <col min="21" max="21" width="47.5703125" style="12" customWidth="1"/>
  </cols>
  <sheetData>
    <row r="1" spans="1:21" x14ac:dyDescent="0.25">
      <c r="M1" s="14"/>
      <c r="N1" s="15"/>
      <c r="O1" s="15"/>
      <c r="P1" s="15"/>
    </row>
    <row r="2" spans="1:21" x14ac:dyDescent="0.25">
      <c r="M2" s="14"/>
      <c r="N2" s="15"/>
      <c r="O2" s="15"/>
      <c r="P2" s="15"/>
    </row>
    <row r="3" spans="1:21" ht="18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/>
    </row>
    <row r="4" spans="1:21" x14ac:dyDescent="0.25">
      <c r="A4" s="4"/>
    </row>
    <row r="5" spans="1:21" x14ac:dyDescent="0.25">
      <c r="M5" s="14"/>
      <c r="N5" s="15"/>
      <c r="O5" s="15"/>
      <c r="P5" s="15"/>
    </row>
    <row r="6" spans="1:21" x14ac:dyDescent="0.25">
      <c r="M6" s="14"/>
      <c r="N6" s="15"/>
      <c r="O6" s="15"/>
      <c r="P6" s="15"/>
    </row>
    <row r="7" spans="1:21" x14ac:dyDescent="0.25">
      <c r="M7" s="14"/>
      <c r="N7" s="15"/>
      <c r="O7" s="15"/>
      <c r="P7" s="15"/>
    </row>
    <row r="8" spans="1:21" ht="67.5" customHeight="1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34</v>
      </c>
      <c r="L8" s="1" t="s">
        <v>11</v>
      </c>
      <c r="M8" s="2" t="s">
        <v>12</v>
      </c>
      <c r="N8" s="3" t="s">
        <v>13</v>
      </c>
      <c r="O8" s="29" t="s">
        <v>181</v>
      </c>
      <c r="P8" s="29" t="s">
        <v>182</v>
      </c>
      <c r="Q8" s="1" t="s">
        <v>14</v>
      </c>
      <c r="R8" s="1" t="s">
        <v>15</v>
      </c>
      <c r="S8" s="1" t="s">
        <v>185</v>
      </c>
      <c r="T8" s="1" t="s">
        <v>26</v>
      </c>
      <c r="U8" s="1" t="s">
        <v>27</v>
      </c>
    </row>
    <row r="9" spans="1:21" s="37" customFormat="1" x14ac:dyDescent="0.25">
      <c r="A9" s="30">
        <v>1</v>
      </c>
      <c r="B9" s="31" t="s">
        <v>42</v>
      </c>
      <c r="C9" s="31" t="s">
        <v>172</v>
      </c>
      <c r="D9" s="31" t="s">
        <v>173</v>
      </c>
      <c r="E9" s="31" t="s">
        <v>44</v>
      </c>
      <c r="F9" s="31" t="s">
        <v>45</v>
      </c>
      <c r="G9" s="31" t="s">
        <v>44</v>
      </c>
      <c r="H9" s="31" t="s">
        <v>46</v>
      </c>
      <c r="I9" s="31">
        <v>62367537</v>
      </c>
      <c r="J9" s="32" t="s">
        <v>127</v>
      </c>
      <c r="K9" s="32" t="s">
        <v>128</v>
      </c>
      <c r="L9" s="31" t="s">
        <v>29</v>
      </c>
      <c r="M9" s="33">
        <v>22</v>
      </c>
      <c r="N9" s="34">
        <f>O9+P9</f>
        <v>175.20800000000003</v>
      </c>
      <c r="O9" s="34">
        <v>41.122</v>
      </c>
      <c r="P9" s="34">
        <v>134.08600000000001</v>
      </c>
      <c r="Q9" s="35">
        <v>43191</v>
      </c>
      <c r="R9" s="36" t="s">
        <v>28</v>
      </c>
      <c r="S9" s="36" t="s">
        <v>186</v>
      </c>
      <c r="T9" s="31" t="s">
        <v>121</v>
      </c>
      <c r="U9" s="31" t="s">
        <v>121</v>
      </c>
    </row>
    <row r="10" spans="1:21" s="37" customFormat="1" x14ac:dyDescent="0.25">
      <c r="A10" s="30">
        <v>2</v>
      </c>
      <c r="B10" s="31" t="s">
        <v>47</v>
      </c>
      <c r="C10" s="31" t="s">
        <v>48</v>
      </c>
      <c r="D10" s="31">
        <v>54</v>
      </c>
      <c r="E10" s="31" t="s">
        <v>49</v>
      </c>
      <c r="F10" s="31" t="s">
        <v>45</v>
      </c>
      <c r="G10" s="31" t="s">
        <v>49</v>
      </c>
      <c r="H10" s="31" t="s">
        <v>50</v>
      </c>
      <c r="I10" s="31">
        <v>96774813</v>
      </c>
      <c r="J10" s="32" t="s">
        <v>127</v>
      </c>
      <c r="K10" s="32" t="s">
        <v>128</v>
      </c>
      <c r="L10" s="31" t="s">
        <v>17</v>
      </c>
      <c r="M10" s="33">
        <v>22</v>
      </c>
      <c r="N10" s="34">
        <f>O10+P10</f>
        <v>144.28</v>
      </c>
      <c r="O10" s="34">
        <v>144.28</v>
      </c>
      <c r="P10" s="34">
        <v>0</v>
      </c>
      <c r="Q10" s="35">
        <v>43191</v>
      </c>
      <c r="R10" s="36" t="s">
        <v>28</v>
      </c>
      <c r="S10" s="36" t="s">
        <v>186</v>
      </c>
      <c r="T10" s="31" t="s">
        <v>121</v>
      </c>
      <c r="U10" s="31" t="s">
        <v>121</v>
      </c>
    </row>
    <row r="11" spans="1:21" s="37" customFormat="1" x14ac:dyDescent="0.25">
      <c r="A11" s="30">
        <v>3</v>
      </c>
      <c r="B11" s="31" t="s">
        <v>51</v>
      </c>
      <c r="C11" s="31" t="s">
        <v>52</v>
      </c>
      <c r="D11" s="31">
        <v>6</v>
      </c>
      <c r="E11" s="31" t="s">
        <v>44</v>
      </c>
      <c r="F11" s="31" t="s">
        <v>45</v>
      </c>
      <c r="G11" s="31" t="s">
        <v>49</v>
      </c>
      <c r="H11" s="31" t="s">
        <v>53</v>
      </c>
      <c r="I11" s="31">
        <v>3300839</v>
      </c>
      <c r="J11" s="32" t="s">
        <v>127</v>
      </c>
      <c r="K11" s="32" t="s">
        <v>128</v>
      </c>
      <c r="L11" s="31" t="s">
        <v>17</v>
      </c>
      <c r="M11" s="33">
        <v>22</v>
      </c>
      <c r="N11" s="34">
        <f>O11+P11</f>
        <v>36.683999999999997</v>
      </c>
      <c r="O11" s="34">
        <v>36.683999999999997</v>
      </c>
      <c r="P11" s="34">
        <v>0</v>
      </c>
      <c r="Q11" s="35">
        <v>43191</v>
      </c>
      <c r="R11" s="36" t="s">
        <v>28</v>
      </c>
      <c r="S11" s="36" t="s">
        <v>186</v>
      </c>
      <c r="T11" s="31" t="s">
        <v>121</v>
      </c>
      <c r="U11" s="31" t="s">
        <v>121</v>
      </c>
    </row>
    <row r="12" spans="1:21" s="37" customFormat="1" x14ac:dyDescent="0.25">
      <c r="A12" s="30">
        <v>4</v>
      </c>
      <c r="B12" s="31" t="s">
        <v>55</v>
      </c>
      <c r="C12" s="31" t="s">
        <v>16</v>
      </c>
      <c r="D12" s="31" t="s">
        <v>16</v>
      </c>
      <c r="E12" s="31" t="s">
        <v>56</v>
      </c>
      <c r="F12" s="31" t="s">
        <v>57</v>
      </c>
      <c r="G12" s="31" t="s">
        <v>58</v>
      </c>
      <c r="H12" s="31" t="s">
        <v>59</v>
      </c>
      <c r="I12" s="31">
        <v>5417662</v>
      </c>
      <c r="J12" s="32" t="s">
        <v>127</v>
      </c>
      <c r="K12" s="32" t="s">
        <v>128</v>
      </c>
      <c r="L12" s="31" t="s">
        <v>29</v>
      </c>
      <c r="M12" s="33">
        <v>22</v>
      </c>
      <c r="N12" s="34">
        <f t="shared" ref="N12:N21" si="0">O12+P12</f>
        <v>0</v>
      </c>
      <c r="O12" s="34">
        <v>0</v>
      </c>
      <c r="P12" s="34">
        <v>0</v>
      </c>
      <c r="Q12" s="35">
        <v>43191</v>
      </c>
      <c r="R12" s="36" t="s">
        <v>28</v>
      </c>
      <c r="S12" s="36" t="s">
        <v>186</v>
      </c>
      <c r="T12" s="31" t="s">
        <v>121</v>
      </c>
      <c r="U12" s="31" t="s">
        <v>121</v>
      </c>
    </row>
    <row r="13" spans="1:21" s="37" customFormat="1" x14ac:dyDescent="0.25">
      <c r="A13" s="30">
        <v>5</v>
      </c>
      <c r="B13" s="31" t="s">
        <v>161</v>
      </c>
      <c r="C13" s="31" t="s">
        <v>162</v>
      </c>
      <c r="D13" s="31" t="s">
        <v>163</v>
      </c>
      <c r="E13" s="31" t="s">
        <v>102</v>
      </c>
      <c r="F13" s="31" t="s">
        <v>103</v>
      </c>
      <c r="G13" s="31" t="s">
        <v>102</v>
      </c>
      <c r="H13" s="31" t="s">
        <v>164</v>
      </c>
      <c r="I13" s="31" t="s">
        <v>165</v>
      </c>
      <c r="J13" s="32" t="s">
        <v>127</v>
      </c>
      <c r="K13" s="32" t="s">
        <v>166</v>
      </c>
      <c r="L13" s="31" t="s">
        <v>30</v>
      </c>
      <c r="M13" s="33" t="s">
        <v>16</v>
      </c>
      <c r="N13" s="34">
        <f t="shared" si="0"/>
        <v>1.488</v>
      </c>
      <c r="O13" s="34">
        <v>1.488</v>
      </c>
      <c r="P13" s="34">
        <v>0</v>
      </c>
      <c r="Q13" s="35">
        <v>43282</v>
      </c>
      <c r="R13" s="36" t="s">
        <v>160</v>
      </c>
      <c r="S13" s="36" t="s">
        <v>187</v>
      </c>
      <c r="T13" s="31" t="s">
        <v>121</v>
      </c>
      <c r="U13" s="31" t="s">
        <v>171</v>
      </c>
    </row>
    <row r="14" spans="1:21" s="37" customFormat="1" x14ac:dyDescent="0.25">
      <c r="A14" s="30">
        <v>6</v>
      </c>
      <c r="B14" s="31" t="s">
        <v>167</v>
      </c>
      <c r="C14" s="31" t="s">
        <v>162</v>
      </c>
      <c r="D14" s="31" t="s">
        <v>168</v>
      </c>
      <c r="E14" s="31" t="s">
        <v>102</v>
      </c>
      <c r="F14" s="31" t="s">
        <v>103</v>
      </c>
      <c r="G14" s="31" t="s">
        <v>102</v>
      </c>
      <c r="H14" s="31" t="s">
        <v>169</v>
      </c>
      <c r="I14" s="31" t="s">
        <v>170</v>
      </c>
      <c r="J14" s="32" t="s">
        <v>127</v>
      </c>
      <c r="K14" s="32" t="s">
        <v>166</v>
      </c>
      <c r="L14" s="31" t="s">
        <v>30</v>
      </c>
      <c r="M14" s="33" t="s">
        <v>16</v>
      </c>
      <c r="N14" s="34">
        <f t="shared" si="0"/>
        <v>5.9859999999999998</v>
      </c>
      <c r="O14" s="34">
        <v>5.9859999999999998</v>
      </c>
      <c r="P14" s="34">
        <v>0</v>
      </c>
      <c r="Q14" s="35">
        <v>43282</v>
      </c>
      <c r="R14" s="36" t="s">
        <v>160</v>
      </c>
      <c r="S14" s="36" t="s">
        <v>187</v>
      </c>
      <c r="T14" s="31" t="s">
        <v>121</v>
      </c>
      <c r="U14" s="31" t="s">
        <v>171</v>
      </c>
    </row>
    <row r="15" spans="1:21" s="37" customFormat="1" x14ac:dyDescent="0.25">
      <c r="A15" s="30">
        <v>7</v>
      </c>
      <c r="B15" s="31" t="s">
        <v>161</v>
      </c>
      <c r="C15" s="31" t="s">
        <v>43</v>
      </c>
      <c r="D15" s="31" t="s">
        <v>174</v>
      </c>
      <c r="E15" s="31" t="s">
        <v>102</v>
      </c>
      <c r="F15" s="31" t="s">
        <v>103</v>
      </c>
      <c r="G15" s="31" t="s">
        <v>102</v>
      </c>
      <c r="H15" s="31" t="s">
        <v>175</v>
      </c>
      <c r="I15" s="31" t="s">
        <v>176</v>
      </c>
      <c r="J15" s="32" t="s">
        <v>127</v>
      </c>
      <c r="K15" s="32" t="s">
        <v>166</v>
      </c>
      <c r="L15" s="31" t="s">
        <v>30</v>
      </c>
      <c r="M15" s="33" t="s">
        <v>16</v>
      </c>
      <c r="N15" s="34">
        <f t="shared" si="0"/>
        <v>0.222</v>
      </c>
      <c r="O15" s="34">
        <v>0.222</v>
      </c>
      <c r="P15" s="34">
        <v>0</v>
      </c>
      <c r="Q15" s="35">
        <v>43282</v>
      </c>
      <c r="R15" s="36" t="s">
        <v>160</v>
      </c>
      <c r="S15" s="36" t="s">
        <v>187</v>
      </c>
      <c r="T15" s="31" t="s">
        <v>121</v>
      </c>
      <c r="U15" s="31" t="s">
        <v>171</v>
      </c>
    </row>
    <row r="16" spans="1:21" s="37" customFormat="1" x14ac:dyDescent="0.25">
      <c r="A16" s="30">
        <v>8</v>
      </c>
      <c r="B16" s="31" t="s">
        <v>177</v>
      </c>
      <c r="C16" s="31" t="s">
        <v>75</v>
      </c>
      <c r="D16" s="31" t="s">
        <v>178</v>
      </c>
      <c r="E16" s="31" t="s">
        <v>76</v>
      </c>
      <c r="F16" s="31" t="s">
        <v>77</v>
      </c>
      <c r="G16" s="31" t="s">
        <v>76</v>
      </c>
      <c r="H16" s="31" t="s">
        <v>179</v>
      </c>
      <c r="I16" s="31" t="s">
        <v>180</v>
      </c>
      <c r="J16" s="32" t="s">
        <v>127</v>
      </c>
      <c r="K16" s="32" t="s">
        <v>166</v>
      </c>
      <c r="L16" s="31" t="s">
        <v>17</v>
      </c>
      <c r="M16" s="33">
        <v>27</v>
      </c>
      <c r="N16" s="34">
        <f t="shared" si="0"/>
        <v>21.49</v>
      </c>
      <c r="O16" s="34">
        <v>21.49</v>
      </c>
      <c r="P16" s="34">
        <v>0</v>
      </c>
      <c r="Q16" s="35">
        <v>43282</v>
      </c>
      <c r="R16" s="36" t="s">
        <v>160</v>
      </c>
      <c r="S16" s="36" t="s">
        <v>187</v>
      </c>
      <c r="T16" s="31" t="s">
        <v>121</v>
      </c>
      <c r="U16" s="31" t="s">
        <v>171</v>
      </c>
    </row>
    <row r="17" spans="1:21" s="37" customFormat="1" x14ac:dyDescent="0.25">
      <c r="A17" s="30">
        <v>9</v>
      </c>
      <c r="B17" s="31" t="s">
        <v>60</v>
      </c>
      <c r="C17" s="31" t="s">
        <v>16</v>
      </c>
      <c r="D17" s="31">
        <v>56</v>
      </c>
      <c r="E17" s="31" t="s">
        <v>61</v>
      </c>
      <c r="F17" s="31" t="s">
        <v>45</v>
      </c>
      <c r="G17" s="31" t="s">
        <v>44</v>
      </c>
      <c r="H17" s="31" t="s">
        <v>62</v>
      </c>
      <c r="I17" s="31">
        <v>9692548</v>
      </c>
      <c r="J17" s="32" t="s">
        <v>127</v>
      </c>
      <c r="K17" s="32" t="s">
        <v>128</v>
      </c>
      <c r="L17" s="31" t="s">
        <v>17</v>
      </c>
      <c r="M17" s="33">
        <v>15</v>
      </c>
      <c r="N17" s="34">
        <f t="shared" si="0"/>
        <v>53.317999999999998</v>
      </c>
      <c r="O17" s="34">
        <v>53.317999999999998</v>
      </c>
      <c r="P17" s="34">
        <v>0</v>
      </c>
      <c r="Q17" s="35">
        <v>43191</v>
      </c>
      <c r="R17" s="36" t="s">
        <v>28</v>
      </c>
      <c r="S17" s="36" t="s">
        <v>186</v>
      </c>
      <c r="T17" s="31" t="s">
        <v>121</v>
      </c>
      <c r="U17" s="31" t="s">
        <v>122</v>
      </c>
    </row>
    <row r="18" spans="1:21" s="37" customFormat="1" x14ac:dyDescent="0.25">
      <c r="A18" s="30">
        <v>10</v>
      </c>
      <c r="B18" s="31" t="s">
        <v>63</v>
      </c>
      <c r="C18" s="31" t="s">
        <v>16</v>
      </c>
      <c r="D18" s="31">
        <v>56</v>
      </c>
      <c r="E18" s="31" t="s">
        <v>61</v>
      </c>
      <c r="F18" s="31" t="s">
        <v>45</v>
      </c>
      <c r="G18" s="31" t="s">
        <v>49</v>
      </c>
      <c r="H18" s="31" t="s">
        <v>64</v>
      </c>
      <c r="I18" s="31">
        <v>62338590</v>
      </c>
      <c r="J18" s="32" t="s">
        <v>127</v>
      </c>
      <c r="K18" s="32" t="s">
        <v>128</v>
      </c>
      <c r="L18" s="31" t="s">
        <v>17</v>
      </c>
      <c r="M18" s="33">
        <v>9</v>
      </c>
      <c r="N18" s="34">
        <f t="shared" si="0"/>
        <v>21.957999999999998</v>
      </c>
      <c r="O18" s="34">
        <v>21.957999999999998</v>
      </c>
      <c r="P18" s="34">
        <v>0</v>
      </c>
      <c r="Q18" s="35">
        <v>43191</v>
      </c>
      <c r="R18" s="36" t="s">
        <v>28</v>
      </c>
      <c r="S18" s="36" t="s">
        <v>186</v>
      </c>
      <c r="T18" s="31" t="s">
        <v>121</v>
      </c>
      <c r="U18" s="31" t="s">
        <v>122</v>
      </c>
    </row>
    <row r="19" spans="1:21" s="37" customFormat="1" x14ac:dyDescent="0.25">
      <c r="A19" s="30">
        <v>11</v>
      </c>
      <c r="B19" s="31" t="s">
        <v>65</v>
      </c>
      <c r="C19" s="31" t="s">
        <v>48</v>
      </c>
      <c r="D19" s="31">
        <v>4</v>
      </c>
      <c r="E19" s="31" t="s">
        <v>44</v>
      </c>
      <c r="F19" s="31" t="s">
        <v>45</v>
      </c>
      <c r="G19" s="31" t="s">
        <v>44</v>
      </c>
      <c r="H19" s="31" t="s">
        <v>66</v>
      </c>
      <c r="I19" s="31">
        <v>96588398</v>
      </c>
      <c r="J19" s="32" t="s">
        <v>127</v>
      </c>
      <c r="K19" s="32" t="s">
        <v>128</v>
      </c>
      <c r="L19" s="31" t="s">
        <v>17</v>
      </c>
      <c r="M19" s="33">
        <v>27</v>
      </c>
      <c r="N19" s="34">
        <f t="shared" si="0"/>
        <v>92.396000000000001</v>
      </c>
      <c r="O19" s="34">
        <v>92.396000000000001</v>
      </c>
      <c r="P19" s="34">
        <v>0</v>
      </c>
      <c r="Q19" s="35">
        <v>43191</v>
      </c>
      <c r="R19" s="36" t="s">
        <v>28</v>
      </c>
      <c r="S19" s="36" t="s">
        <v>186</v>
      </c>
      <c r="T19" s="31" t="s">
        <v>121</v>
      </c>
      <c r="U19" s="31" t="s">
        <v>155</v>
      </c>
    </row>
    <row r="20" spans="1:21" s="37" customFormat="1" x14ac:dyDescent="0.25">
      <c r="A20" s="30">
        <v>12</v>
      </c>
      <c r="B20" s="31" t="s">
        <v>67</v>
      </c>
      <c r="C20" s="31" t="s">
        <v>48</v>
      </c>
      <c r="D20" s="31">
        <v>4</v>
      </c>
      <c r="E20" s="31" t="s">
        <v>44</v>
      </c>
      <c r="F20" s="31" t="s">
        <v>45</v>
      </c>
      <c r="G20" s="31" t="s">
        <v>44</v>
      </c>
      <c r="H20" s="31" t="s">
        <v>68</v>
      </c>
      <c r="I20" s="31">
        <v>62991140</v>
      </c>
      <c r="J20" s="32" t="s">
        <v>127</v>
      </c>
      <c r="K20" s="32" t="s">
        <v>128</v>
      </c>
      <c r="L20" s="31" t="s">
        <v>17</v>
      </c>
      <c r="M20" s="33">
        <v>15</v>
      </c>
      <c r="N20" s="34">
        <f t="shared" si="0"/>
        <v>50.124000000000002</v>
      </c>
      <c r="O20" s="34">
        <v>50.124000000000002</v>
      </c>
      <c r="P20" s="34">
        <v>0</v>
      </c>
      <c r="Q20" s="35">
        <v>43191</v>
      </c>
      <c r="R20" s="36" t="s">
        <v>28</v>
      </c>
      <c r="S20" s="36" t="s">
        <v>186</v>
      </c>
      <c r="T20" s="31" t="s">
        <v>121</v>
      </c>
      <c r="U20" s="31" t="s">
        <v>155</v>
      </c>
    </row>
    <row r="21" spans="1:21" s="37" customFormat="1" x14ac:dyDescent="0.25">
      <c r="A21" s="30">
        <v>13</v>
      </c>
      <c r="B21" s="31" t="s">
        <v>69</v>
      </c>
      <c r="C21" s="31" t="s">
        <v>48</v>
      </c>
      <c r="D21" s="31">
        <v>4</v>
      </c>
      <c r="E21" s="31" t="s">
        <v>44</v>
      </c>
      <c r="F21" s="31" t="s">
        <v>45</v>
      </c>
      <c r="G21" s="31" t="s">
        <v>44</v>
      </c>
      <c r="H21" s="31" t="s">
        <v>70</v>
      </c>
      <c r="I21" s="31">
        <v>3230014381</v>
      </c>
      <c r="J21" s="32" t="s">
        <v>127</v>
      </c>
      <c r="K21" s="32" t="s">
        <v>128</v>
      </c>
      <c r="L21" s="31" t="s">
        <v>17</v>
      </c>
      <c r="M21" s="33">
        <v>27</v>
      </c>
      <c r="N21" s="34">
        <f t="shared" si="0"/>
        <v>47.295999999999999</v>
      </c>
      <c r="O21" s="34">
        <v>47.295999999999999</v>
      </c>
      <c r="P21" s="34">
        <v>0</v>
      </c>
      <c r="Q21" s="35">
        <v>43191</v>
      </c>
      <c r="R21" s="36" t="s">
        <v>28</v>
      </c>
      <c r="S21" s="36" t="s">
        <v>186</v>
      </c>
      <c r="T21" s="31" t="s">
        <v>121</v>
      </c>
      <c r="U21" s="31" t="s">
        <v>155</v>
      </c>
    </row>
    <row r="22" spans="1:21" s="37" customFormat="1" x14ac:dyDescent="0.25">
      <c r="A22" s="30">
        <v>14</v>
      </c>
      <c r="B22" s="31" t="s">
        <v>71</v>
      </c>
      <c r="C22" s="31" t="s">
        <v>72</v>
      </c>
      <c r="D22" s="31" t="s">
        <v>16</v>
      </c>
      <c r="E22" s="31" t="s">
        <v>44</v>
      </c>
      <c r="F22" s="31" t="s">
        <v>45</v>
      </c>
      <c r="G22" s="31" t="s">
        <v>44</v>
      </c>
      <c r="H22" s="31" t="s">
        <v>73</v>
      </c>
      <c r="I22" s="31">
        <v>90933233</v>
      </c>
      <c r="J22" s="32" t="s">
        <v>127</v>
      </c>
      <c r="K22" s="32" t="s">
        <v>128</v>
      </c>
      <c r="L22" s="31" t="s">
        <v>17</v>
      </c>
      <c r="M22" s="33">
        <v>27</v>
      </c>
      <c r="N22" s="34">
        <f t="shared" ref="N22:N42" si="1">O22+P22</f>
        <v>79.73</v>
      </c>
      <c r="O22" s="34">
        <v>79.73</v>
      </c>
      <c r="P22" s="34">
        <v>0</v>
      </c>
      <c r="Q22" s="35">
        <v>43191</v>
      </c>
      <c r="R22" s="36" t="s">
        <v>28</v>
      </c>
      <c r="S22" s="36" t="s">
        <v>186</v>
      </c>
      <c r="T22" s="31" t="s">
        <v>121</v>
      </c>
      <c r="U22" s="31" t="s">
        <v>151</v>
      </c>
    </row>
    <row r="23" spans="1:21" s="37" customFormat="1" x14ac:dyDescent="0.25">
      <c r="A23" s="30">
        <v>15</v>
      </c>
      <c r="B23" s="31" t="s">
        <v>65</v>
      </c>
      <c r="C23" s="31" t="s">
        <v>72</v>
      </c>
      <c r="D23" s="31">
        <v>18</v>
      </c>
      <c r="E23" s="31" t="s">
        <v>44</v>
      </c>
      <c r="F23" s="31" t="s">
        <v>45</v>
      </c>
      <c r="G23" s="31" t="s">
        <v>44</v>
      </c>
      <c r="H23" s="31" t="s">
        <v>74</v>
      </c>
      <c r="I23" s="31">
        <v>90566941</v>
      </c>
      <c r="J23" s="32" t="s">
        <v>127</v>
      </c>
      <c r="K23" s="32" t="s">
        <v>128</v>
      </c>
      <c r="L23" s="31" t="s">
        <v>17</v>
      </c>
      <c r="M23" s="33">
        <v>27</v>
      </c>
      <c r="N23" s="34">
        <f t="shared" si="1"/>
        <v>74.406000000000006</v>
      </c>
      <c r="O23" s="34">
        <v>74.406000000000006</v>
      </c>
      <c r="P23" s="34">
        <v>0</v>
      </c>
      <c r="Q23" s="35">
        <v>43191</v>
      </c>
      <c r="R23" s="36" t="s">
        <v>28</v>
      </c>
      <c r="S23" s="36" t="s">
        <v>186</v>
      </c>
      <c r="T23" s="31" t="s">
        <v>121</v>
      </c>
      <c r="U23" s="31" t="s">
        <v>151</v>
      </c>
    </row>
    <row r="24" spans="1:21" s="37" customFormat="1" x14ac:dyDescent="0.25">
      <c r="A24" s="30">
        <v>16</v>
      </c>
      <c r="B24" s="31" t="s">
        <v>65</v>
      </c>
      <c r="C24" s="31" t="s">
        <v>75</v>
      </c>
      <c r="D24" s="31">
        <v>1</v>
      </c>
      <c r="E24" s="31" t="s">
        <v>76</v>
      </c>
      <c r="F24" s="31" t="s">
        <v>77</v>
      </c>
      <c r="G24" s="31" t="s">
        <v>76</v>
      </c>
      <c r="H24" s="31" t="s">
        <v>78</v>
      </c>
      <c r="I24" s="31">
        <v>62338558</v>
      </c>
      <c r="J24" s="32" t="s">
        <v>127</v>
      </c>
      <c r="K24" s="32" t="s">
        <v>128</v>
      </c>
      <c r="L24" s="31" t="s">
        <v>17</v>
      </c>
      <c r="M24" s="33">
        <v>27</v>
      </c>
      <c r="N24" s="34">
        <f t="shared" si="1"/>
        <v>47.86</v>
      </c>
      <c r="O24" s="34">
        <v>47.86</v>
      </c>
      <c r="P24" s="34">
        <v>0</v>
      </c>
      <c r="Q24" s="35">
        <v>43191</v>
      </c>
      <c r="R24" s="36" t="s">
        <v>28</v>
      </c>
      <c r="S24" s="36" t="s">
        <v>186</v>
      </c>
      <c r="T24" s="31" t="s">
        <v>121</v>
      </c>
      <c r="U24" s="31" t="s">
        <v>123</v>
      </c>
    </row>
    <row r="25" spans="1:21" s="37" customFormat="1" x14ac:dyDescent="0.25">
      <c r="A25" s="30">
        <v>17</v>
      </c>
      <c r="B25" s="31" t="s">
        <v>71</v>
      </c>
      <c r="C25" s="31" t="s">
        <v>79</v>
      </c>
      <c r="D25" s="31">
        <v>1</v>
      </c>
      <c r="E25" s="31" t="s">
        <v>76</v>
      </c>
      <c r="F25" s="31" t="s">
        <v>77</v>
      </c>
      <c r="G25" s="31" t="s">
        <v>76</v>
      </c>
      <c r="H25" s="31" t="s">
        <v>80</v>
      </c>
      <c r="I25" s="31">
        <v>11469881</v>
      </c>
      <c r="J25" s="32" t="s">
        <v>127</v>
      </c>
      <c r="K25" s="32" t="s">
        <v>128</v>
      </c>
      <c r="L25" s="31" t="s">
        <v>17</v>
      </c>
      <c r="M25" s="33">
        <v>27</v>
      </c>
      <c r="N25" s="34">
        <f t="shared" si="1"/>
        <v>27.751999999999999</v>
      </c>
      <c r="O25" s="34">
        <v>27.751999999999999</v>
      </c>
      <c r="P25" s="34">
        <v>0</v>
      </c>
      <c r="Q25" s="35">
        <v>43191</v>
      </c>
      <c r="R25" s="36" t="s">
        <v>28</v>
      </c>
      <c r="S25" s="36" t="s">
        <v>186</v>
      </c>
      <c r="T25" s="31" t="s">
        <v>121</v>
      </c>
      <c r="U25" s="31" t="s">
        <v>123</v>
      </c>
    </row>
    <row r="26" spans="1:21" s="37" customFormat="1" x14ac:dyDescent="0.25">
      <c r="A26" s="30">
        <v>18</v>
      </c>
      <c r="B26" s="31" t="s">
        <v>65</v>
      </c>
      <c r="C26" s="31" t="s">
        <v>54</v>
      </c>
      <c r="D26" s="31">
        <v>3</v>
      </c>
      <c r="E26" s="31" t="s">
        <v>44</v>
      </c>
      <c r="F26" s="31" t="s">
        <v>45</v>
      </c>
      <c r="G26" s="31" t="s">
        <v>44</v>
      </c>
      <c r="H26" s="31" t="s">
        <v>81</v>
      </c>
      <c r="I26" s="31">
        <v>47965711</v>
      </c>
      <c r="J26" s="32" t="s">
        <v>127</v>
      </c>
      <c r="K26" s="32" t="s">
        <v>128</v>
      </c>
      <c r="L26" s="31" t="s">
        <v>17</v>
      </c>
      <c r="M26" s="33">
        <v>11</v>
      </c>
      <c r="N26" s="34">
        <f t="shared" si="1"/>
        <v>12.978</v>
      </c>
      <c r="O26" s="34">
        <v>12.978</v>
      </c>
      <c r="P26" s="34">
        <v>0</v>
      </c>
      <c r="Q26" s="35">
        <v>43191</v>
      </c>
      <c r="R26" s="36" t="s">
        <v>28</v>
      </c>
      <c r="S26" s="36" t="s">
        <v>186</v>
      </c>
      <c r="T26" s="31" t="s">
        <v>121</v>
      </c>
      <c r="U26" s="31" t="s">
        <v>158</v>
      </c>
    </row>
    <row r="27" spans="1:21" s="37" customFormat="1" ht="22.5" x14ac:dyDescent="0.25">
      <c r="A27" s="30">
        <v>19</v>
      </c>
      <c r="B27" s="31" t="s">
        <v>157</v>
      </c>
      <c r="C27" s="31" t="s">
        <v>54</v>
      </c>
      <c r="D27" s="31">
        <v>3</v>
      </c>
      <c r="E27" s="31" t="s">
        <v>44</v>
      </c>
      <c r="F27" s="31" t="s">
        <v>45</v>
      </c>
      <c r="G27" s="31" t="s">
        <v>44</v>
      </c>
      <c r="H27" s="31" t="s">
        <v>82</v>
      </c>
      <c r="I27" s="31">
        <v>96775008</v>
      </c>
      <c r="J27" s="32" t="s">
        <v>127</v>
      </c>
      <c r="K27" s="32" t="s">
        <v>128</v>
      </c>
      <c r="L27" s="31" t="s">
        <v>17</v>
      </c>
      <c r="M27" s="33">
        <v>22</v>
      </c>
      <c r="N27" s="34">
        <f t="shared" si="1"/>
        <v>59.933999999999997</v>
      </c>
      <c r="O27" s="34">
        <v>59.933999999999997</v>
      </c>
      <c r="P27" s="34">
        <v>0</v>
      </c>
      <c r="Q27" s="35">
        <v>43191</v>
      </c>
      <c r="R27" s="36" t="s">
        <v>28</v>
      </c>
      <c r="S27" s="36" t="s">
        <v>186</v>
      </c>
      <c r="T27" s="31" t="s">
        <v>121</v>
      </c>
      <c r="U27" s="31" t="s">
        <v>158</v>
      </c>
    </row>
    <row r="28" spans="1:21" s="37" customFormat="1" x14ac:dyDescent="0.25">
      <c r="A28" s="30">
        <v>20</v>
      </c>
      <c r="B28" s="31" t="s">
        <v>156</v>
      </c>
      <c r="C28" s="38" t="s">
        <v>54</v>
      </c>
      <c r="D28" s="31" t="s">
        <v>16</v>
      </c>
      <c r="E28" s="31" t="s">
        <v>44</v>
      </c>
      <c r="F28" s="31" t="s">
        <v>45</v>
      </c>
      <c r="G28" s="31" t="s">
        <v>44</v>
      </c>
      <c r="H28" s="31" t="s">
        <v>83</v>
      </c>
      <c r="I28" s="31">
        <v>3030002678</v>
      </c>
      <c r="J28" s="32" t="s">
        <v>127</v>
      </c>
      <c r="K28" s="32" t="s">
        <v>128</v>
      </c>
      <c r="L28" s="31" t="s">
        <v>30</v>
      </c>
      <c r="M28" s="33">
        <v>45</v>
      </c>
      <c r="N28" s="34">
        <f t="shared" si="1"/>
        <v>45.59</v>
      </c>
      <c r="O28" s="34">
        <v>45.59</v>
      </c>
      <c r="P28" s="34">
        <v>0</v>
      </c>
      <c r="Q28" s="35">
        <v>43191</v>
      </c>
      <c r="R28" s="36" t="s">
        <v>28</v>
      </c>
      <c r="S28" s="36" t="s">
        <v>186</v>
      </c>
      <c r="T28" s="31" t="s">
        <v>121</v>
      </c>
      <c r="U28" s="31" t="s">
        <v>158</v>
      </c>
    </row>
    <row r="29" spans="1:21" s="37" customFormat="1" x14ac:dyDescent="0.25">
      <c r="A29" s="30">
        <v>21</v>
      </c>
      <c r="B29" s="31" t="s">
        <v>67</v>
      </c>
      <c r="C29" s="31" t="s">
        <v>84</v>
      </c>
      <c r="D29" s="31">
        <v>1</v>
      </c>
      <c r="E29" s="31" t="s">
        <v>76</v>
      </c>
      <c r="F29" s="31" t="s">
        <v>77</v>
      </c>
      <c r="G29" s="31" t="s">
        <v>76</v>
      </c>
      <c r="H29" s="31" t="s">
        <v>85</v>
      </c>
      <c r="I29" s="31">
        <v>96799374</v>
      </c>
      <c r="J29" s="32" t="s">
        <v>127</v>
      </c>
      <c r="K29" s="32" t="s">
        <v>128</v>
      </c>
      <c r="L29" s="31" t="s">
        <v>36</v>
      </c>
      <c r="M29" s="33">
        <v>60</v>
      </c>
      <c r="N29" s="34">
        <f t="shared" si="1"/>
        <v>126.452</v>
      </c>
      <c r="O29" s="34">
        <v>126.452</v>
      </c>
      <c r="P29" s="34">
        <v>0</v>
      </c>
      <c r="Q29" s="35">
        <v>43191</v>
      </c>
      <c r="R29" s="36" t="s">
        <v>28</v>
      </c>
      <c r="S29" s="36" t="s">
        <v>186</v>
      </c>
      <c r="T29" s="31" t="s">
        <v>121</v>
      </c>
      <c r="U29" s="31" t="s">
        <v>152</v>
      </c>
    </row>
    <row r="30" spans="1:21" s="37" customFormat="1" x14ac:dyDescent="0.25">
      <c r="A30" s="30">
        <v>22</v>
      </c>
      <c r="B30" s="31" t="s">
        <v>86</v>
      </c>
      <c r="C30" s="31" t="s">
        <v>84</v>
      </c>
      <c r="D30" s="31">
        <v>1</v>
      </c>
      <c r="E30" s="31" t="s">
        <v>76</v>
      </c>
      <c r="F30" s="31" t="s">
        <v>77</v>
      </c>
      <c r="G30" s="31" t="s">
        <v>76</v>
      </c>
      <c r="H30" s="31" t="s">
        <v>87</v>
      </c>
      <c r="I30" s="31" t="s">
        <v>154</v>
      </c>
      <c r="J30" s="32" t="s">
        <v>127</v>
      </c>
      <c r="K30" s="32" t="s">
        <v>128</v>
      </c>
      <c r="L30" s="31" t="s">
        <v>17</v>
      </c>
      <c r="M30" s="33">
        <v>11</v>
      </c>
      <c r="N30" s="34">
        <f t="shared" si="1"/>
        <v>0.4</v>
      </c>
      <c r="O30" s="34">
        <v>0.4</v>
      </c>
      <c r="P30" s="34">
        <v>0</v>
      </c>
      <c r="Q30" s="35">
        <v>43191</v>
      </c>
      <c r="R30" s="36" t="s">
        <v>28</v>
      </c>
      <c r="S30" s="36" t="s">
        <v>186</v>
      </c>
      <c r="T30" s="31" t="s">
        <v>121</v>
      </c>
      <c r="U30" s="31" t="s">
        <v>152</v>
      </c>
    </row>
    <row r="31" spans="1:21" s="37" customFormat="1" x14ac:dyDescent="0.25">
      <c r="A31" s="30">
        <v>23</v>
      </c>
      <c r="B31" s="31" t="s">
        <v>88</v>
      </c>
      <c r="C31" s="31" t="s">
        <v>84</v>
      </c>
      <c r="D31" s="31">
        <v>1</v>
      </c>
      <c r="E31" s="31" t="s">
        <v>76</v>
      </c>
      <c r="F31" s="31" t="s">
        <v>77</v>
      </c>
      <c r="G31" s="31" t="s">
        <v>76</v>
      </c>
      <c r="H31" s="31" t="s">
        <v>89</v>
      </c>
      <c r="I31" s="31">
        <v>6653700</v>
      </c>
      <c r="J31" s="32" t="s">
        <v>127</v>
      </c>
      <c r="K31" s="32" t="s">
        <v>128</v>
      </c>
      <c r="L31" s="31" t="s">
        <v>17</v>
      </c>
      <c r="M31" s="33">
        <v>27</v>
      </c>
      <c r="N31" s="34">
        <f t="shared" si="1"/>
        <v>26.404</v>
      </c>
      <c r="O31" s="34">
        <v>26.404</v>
      </c>
      <c r="P31" s="34">
        <v>0</v>
      </c>
      <c r="Q31" s="35">
        <v>43191</v>
      </c>
      <c r="R31" s="36" t="s">
        <v>28</v>
      </c>
      <c r="S31" s="36" t="s">
        <v>186</v>
      </c>
      <c r="T31" s="31" t="s">
        <v>121</v>
      </c>
      <c r="U31" s="31" t="s">
        <v>152</v>
      </c>
    </row>
    <row r="32" spans="1:21" s="37" customFormat="1" x14ac:dyDescent="0.25">
      <c r="A32" s="30">
        <v>24</v>
      </c>
      <c r="B32" s="31" t="s">
        <v>90</v>
      </c>
      <c r="C32" s="31" t="s">
        <v>84</v>
      </c>
      <c r="D32" s="31">
        <v>1</v>
      </c>
      <c r="E32" s="31" t="s">
        <v>76</v>
      </c>
      <c r="F32" s="31" t="s">
        <v>77</v>
      </c>
      <c r="G32" s="31" t="s">
        <v>76</v>
      </c>
      <c r="H32" s="31" t="s">
        <v>91</v>
      </c>
      <c r="I32" s="31">
        <v>19523580</v>
      </c>
      <c r="J32" s="32" t="s">
        <v>127</v>
      </c>
      <c r="K32" s="32" t="s">
        <v>128</v>
      </c>
      <c r="L32" s="31" t="s">
        <v>17</v>
      </c>
      <c r="M32" s="33">
        <v>3</v>
      </c>
      <c r="N32" s="34">
        <f t="shared" si="1"/>
        <v>0.94599999999999995</v>
      </c>
      <c r="O32" s="34">
        <v>0.94599999999999995</v>
      </c>
      <c r="P32" s="34">
        <v>0</v>
      </c>
      <c r="Q32" s="35">
        <v>43191</v>
      </c>
      <c r="R32" s="36" t="s">
        <v>28</v>
      </c>
      <c r="S32" s="36" t="s">
        <v>186</v>
      </c>
      <c r="T32" s="31" t="s">
        <v>121</v>
      </c>
      <c r="U32" s="31" t="s">
        <v>152</v>
      </c>
    </row>
    <row r="33" spans="1:21" s="37" customFormat="1" ht="22.5" x14ac:dyDescent="0.25">
      <c r="A33" s="30">
        <v>25</v>
      </c>
      <c r="B33" s="31" t="s">
        <v>142</v>
      </c>
      <c r="C33" s="31" t="s">
        <v>48</v>
      </c>
      <c r="D33" s="31">
        <v>46</v>
      </c>
      <c r="E33" s="31" t="s">
        <v>44</v>
      </c>
      <c r="F33" s="31" t="s">
        <v>45</v>
      </c>
      <c r="G33" s="31" t="s">
        <v>44</v>
      </c>
      <c r="H33" s="31" t="s">
        <v>92</v>
      </c>
      <c r="I33" s="31" t="s">
        <v>148</v>
      </c>
      <c r="J33" s="32" t="s">
        <v>127</v>
      </c>
      <c r="K33" s="32" t="s">
        <v>128</v>
      </c>
      <c r="L33" s="31" t="s">
        <v>17</v>
      </c>
      <c r="M33" s="33">
        <v>9</v>
      </c>
      <c r="N33" s="34">
        <f t="shared" si="1"/>
        <v>22.431999999999999</v>
      </c>
      <c r="O33" s="34">
        <v>22.431999999999999</v>
      </c>
      <c r="P33" s="34">
        <v>0</v>
      </c>
      <c r="Q33" s="35">
        <v>43191</v>
      </c>
      <c r="R33" s="36" t="s">
        <v>28</v>
      </c>
      <c r="S33" s="36" t="s">
        <v>186</v>
      </c>
      <c r="T33" s="31" t="s">
        <v>121</v>
      </c>
      <c r="U33" s="31" t="s">
        <v>143</v>
      </c>
    </row>
    <row r="34" spans="1:21" s="37" customFormat="1" x14ac:dyDescent="0.25">
      <c r="A34" s="30">
        <v>26</v>
      </c>
      <c r="B34" s="31" t="s">
        <v>51</v>
      </c>
      <c r="C34" s="31" t="s">
        <v>48</v>
      </c>
      <c r="D34" s="31">
        <v>46</v>
      </c>
      <c r="E34" s="31" t="s">
        <v>44</v>
      </c>
      <c r="F34" s="31" t="s">
        <v>45</v>
      </c>
      <c r="G34" s="31" t="s">
        <v>44</v>
      </c>
      <c r="H34" s="31" t="s">
        <v>97</v>
      </c>
      <c r="I34" s="31" t="s">
        <v>145</v>
      </c>
      <c r="J34" s="32" t="s">
        <v>127</v>
      </c>
      <c r="K34" s="32" t="s">
        <v>128</v>
      </c>
      <c r="L34" s="31" t="s">
        <v>17</v>
      </c>
      <c r="M34" s="33">
        <v>11</v>
      </c>
      <c r="N34" s="34">
        <f>O34+P34</f>
        <v>13.811999999999999</v>
      </c>
      <c r="O34" s="34">
        <v>13.811999999999999</v>
      </c>
      <c r="P34" s="34">
        <v>0</v>
      </c>
      <c r="Q34" s="35">
        <v>43191</v>
      </c>
      <c r="R34" s="36" t="s">
        <v>28</v>
      </c>
      <c r="S34" s="36" t="s">
        <v>186</v>
      </c>
      <c r="T34" s="31" t="s">
        <v>121</v>
      </c>
      <c r="U34" s="31" t="s">
        <v>193</v>
      </c>
    </row>
    <row r="35" spans="1:21" s="40" customFormat="1" x14ac:dyDescent="0.2">
      <c r="A35" s="30">
        <v>27</v>
      </c>
      <c r="B35" s="39" t="s">
        <v>35</v>
      </c>
      <c r="C35" s="39" t="s">
        <v>93</v>
      </c>
      <c r="D35" s="39" t="s">
        <v>94</v>
      </c>
      <c r="E35" s="39" t="s">
        <v>95</v>
      </c>
      <c r="F35" s="39" t="s">
        <v>77</v>
      </c>
      <c r="G35" s="39" t="s">
        <v>76</v>
      </c>
      <c r="H35" s="39" t="s">
        <v>96</v>
      </c>
      <c r="I35" s="39">
        <v>62366781</v>
      </c>
      <c r="J35" s="32" t="s">
        <v>127</v>
      </c>
      <c r="K35" s="32" t="s">
        <v>128</v>
      </c>
      <c r="L35" s="31" t="s">
        <v>17</v>
      </c>
      <c r="M35" s="33">
        <v>27</v>
      </c>
      <c r="N35" s="34">
        <f t="shared" si="1"/>
        <v>0.36199999999999999</v>
      </c>
      <c r="O35" s="34">
        <v>0.36199999999999999</v>
      </c>
      <c r="P35" s="34">
        <v>0</v>
      </c>
      <c r="Q35" s="35">
        <v>43191</v>
      </c>
      <c r="R35" s="36" t="s">
        <v>28</v>
      </c>
      <c r="S35" s="36" t="s">
        <v>186</v>
      </c>
      <c r="T35" s="31" t="s">
        <v>121</v>
      </c>
      <c r="U35" s="31" t="s">
        <v>124</v>
      </c>
    </row>
    <row r="36" spans="1:21" s="37" customFormat="1" x14ac:dyDescent="0.25">
      <c r="A36" s="30">
        <v>28</v>
      </c>
      <c r="B36" s="31" t="s">
        <v>60</v>
      </c>
      <c r="C36" s="31" t="s">
        <v>101</v>
      </c>
      <c r="D36" s="31">
        <v>32</v>
      </c>
      <c r="E36" s="31" t="s">
        <v>102</v>
      </c>
      <c r="F36" s="31" t="s">
        <v>103</v>
      </c>
      <c r="G36" s="31" t="s">
        <v>102</v>
      </c>
      <c r="H36" s="31" t="s">
        <v>104</v>
      </c>
      <c r="I36" s="31">
        <v>8326765</v>
      </c>
      <c r="J36" s="32" t="s">
        <v>127</v>
      </c>
      <c r="K36" s="32" t="s">
        <v>128</v>
      </c>
      <c r="L36" s="31" t="s">
        <v>17</v>
      </c>
      <c r="M36" s="33">
        <v>14</v>
      </c>
      <c r="N36" s="34">
        <f t="shared" si="1"/>
        <v>16.501999999999999</v>
      </c>
      <c r="O36" s="34">
        <v>16.501999999999999</v>
      </c>
      <c r="P36" s="34">
        <v>0</v>
      </c>
      <c r="Q36" s="35">
        <v>43191</v>
      </c>
      <c r="R36" s="36" t="s">
        <v>28</v>
      </c>
      <c r="S36" s="36" t="s">
        <v>186</v>
      </c>
      <c r="T36" s="31" t="s">
        <v>121</v>
      </c>
      <c r="U36" s="31" t="s">
        <v>125</v>
      </c>
    </row>
    <row r="37" spans="1:21" s="37" customFormat="1" x14ac:dyDescent="0.25">
      <c r="A37" s="30">
        <v>29</v>
      </c>
      <c r="B37" s="31" t="s">
        <v>105</v>
      </c>
      <c r="C37" s="31" t="s">
        <v>106</v>
      </c>
      <c r="D37" s="31">
        <v>8</v>
      </c>
      <c r="E37" s="31" t="s">
        <v>44</v>
      </c>
      <c r="F37" s="31" t="s">
        <v>45</v>
      </c>
      <c r="G37" s="31" t="s">
        <v>44</v>
      </c>
      <c r="H37" s="31" t="s">
        <v>107</v>
      </c>
      <c r="I37" s="31">
        <v>96775010</v>
      </c>
      <c r="J37" s="32" t="s">
        <v>127</v>
      </c>
      <c r="K37" s="32" t="s">
        <v>128</v>
      </c>
      <c r="L37" s="31" t="s">
        <v>120</v>
      </c>
      <c r="M37" s="33">
        <v>70</v>
      </c>
      <c r="N37" s="34">
        <f t="shared" si="1"/>
        <v>260.40800000000002</v>
      </c>
      <c r="O37" s="34">
        <v>190.614</v>
      </c>
      <c r="P37" s="34">
        <v>69.793999999999997</v>
      </c>
      <c r="Q37" s="35">
        <v>43191</v>
      </c>
      <c r="R37" s="36" t="s">
        <v>28</v>
      </c>
      <c r="S37" s="36" t="s">
        <v>186</v>
      </c>
      <c r="T37" s="31" t="s">
        <v>121</v>
      </c>
      <c r="U37" s="31" t="s">
        <v>105</v>
      </c>
    </row>
    <row r="38" spans="1:21" s="37" customFormat="1" x14ac:dyDescent="0.25">
      <c r="A38" s="30">
        <v>30</v>
      </c>
      <c r="B38" s="31" t="s">
        <v>71</v>
      </c>
      <c r="C38" s="31" t="s">
        <v>16</v>
      </c>
      <c r="D38" s="31" t="s">
        <v>16</v>
      </c>
      <c r="E38" s="31" t="s">
        <v>108</v>
      </c>
      <c r="F38" s="31" t="s">
        <v>45</v>
      </c>
      <c r="G38" s="31" t="s">
        <v>44</v>
      </c>
      <c r="H38" s="31" t="s">
        <v>109</v>
      </c>
      <c r="I38" s="31" t="s">
        <v>138</v>
      </c>
      <c r="J38" s="32" t="s">
        <v>127</v>
      </c>
      <c r="K38" s="32" t="s">
        <v>128</v>
      </c>
      <c r="L38" s="31" t="s">
        <v>17</v>
      </c>
      <c r="M38" s="33">
        <v>15</v>
      </c>
      <c r="N38" s="34">
        <f t="shared" si="1"/>
        <v>10.586</v>
      </c>
      <c r="O38" s="34">
        <v>10.586</v>
      </c>
      <c r="P38" s="34">
        <v>0</v>
      </c>
      <c r="Q38" s="35">
        <v>43191</v>
      </c>
      <c r="R38" s="36" t="s">
        <v>28</v>
      </c>
      <c r="S38" s="36" t="s">
        <v>186</v>
      </c>
      <c r="T38" s="31" t="s">
        <v>121</v>
      </c>
      <c r="U38" s="31" t="s">
        <v>136</v>
      </c>
    </row>
    <row r="39" spans="1:21" s="41" customFormat="1" x14ac:dyDescent="0.2">
      <c r="A39" s="30">
        <v>31</v>
      </c>
      <c r="B39" s="31" t="s">
        <v>71</v>
      </c>
      <c r="C39" s="31" t="s">
        <v>16</v>
      </c>
      <c r="D39" s="31" t="s">
        <v>16</v>
      </c>
      <c r="E39" s="31" t="s">
        <v>108</v>
      </c>
      <c r="F39" s="31" t="s">
        <v>45</v>
      </c>
      <c r="G39" s="31" t="s">
        <v>44</v>
      </c>
      <c r="H39" s="31" t="s">
        <v>110</v>
      </c>
      <c r="I39" s="31" t="s">
        <v>139</v>
      </c>
      <c r="J39" s="32" t="s">
        <v>127</v>
      </c>
      <c r="K39" s="32" t="s">
        <v>128</v>
      </c>
      <c r="L39" s="31" t="s">
        <v>17</v>
      </c>
      <c r="M39" s="33">
        <v>9</v>
      </c>
      <c r="N39" s="34">
        <f t="shared" si="1"/>
        <v>26.007999999999999</v>
      </c>
      <c r="O39" s="34">
        <v>26.007999999999999</v>
      </c>
      <c r="P39" s="34">
        <v>0</v>
      </c>
      <c r="Q39" s="35">
        <v>43191</v>
      </c>
      <c r="R39" s="36" t="s">
        <v>28</v>
      </c>
      <c r="S39" s="36" t="s">
        <v>186</v>
      </c>
      <c r="T39" s="31" t="s">
        <v>121</v>
      </c>
      <c r="U39" s="31" t="s">
        <v>136</v>
      </c>
    </row>
    <row r="40" spans="1:21" s="41" customFormat="1" ht="22.5" x14ac:dyDescent="0.2">
      <c r="A40" s="30">
        <v>32</v>
      </c>
      <c r="B40" s="31" t="s">
        <v>71</v>
      </c>
      <c r="C40" s="31" t="s">
        <v>16</v>
      </c>
      <c r="D40" s="31" t="s">
        <v>16</v>
      </c>
      <c r="E40" s="31" t="s">
        <v>111</v>
      </c>
      <c r="F40" s="31" t="s">
        <v>112</v>
      </c>
      <c r="G40" s="31" t="s">
        <v>113</v>
      </c>
      <c r="H40" s="31" t="s">
        <v>114</v>
      </c>
      <c r="I40" s="31" t="s">
        <v>115</v>
      </c>
      <c r="J40" s="32" t="s">
        <v>127</v>
      </c>
      <c r="K40" s="32" t="s">
        <v>128</v>
      </c>
      <c r="L40" s="31" t="s">
        <v>17</v>
      </c>
      <c r="M40" s="33">
        <v>27</v>
      </c>
      <c r="N40" s="34">
        <f t="shared" si="1"/>
        <v>71.400000000000006</v>
      </c>
      <c r="O40" s="34">
        <v>71.400000000000006</v>
      </c>
      <c r="P40" s="34">
        <v>0</v>
      </c>
      <c r="Q40" s="35">
        <v>43191</v>
      </c>
      <c r="R40" s="36" t="s">
        <v>28</v>
      </c>
      <c r="S40" s="36" t="s">
        <v>186</v>
      </c>
      <c r="T40" s="31" t="s">
        <v>121</v>
      </c>
      <c r="U40" s="31" t="s">
        <v>126</v>
      </c>
    </row>
    <row r="41" spans="1:21" s="41" customFormat="1" ht="22.5" x14ac:dyDescent="0.2">
      <c r="A41" s="30">
        <v>33</v>
      </c>
      <c r="B41" s="31" t="s">
        <v>71</v>
      </c>
      <c r="C41" s="31" t="s">
        <v>16</v>
      </c>
      <c r="D41" s="31">
        <v>7</v>
      </c>
      <c r="E41" s="31" t="s">
        <v>111</v>
      </c>
      <c r="F41" s="31" t="s">
        <v>112</v>
      </c>
      <c r="G41" s="31" t="s">
        <v>113</v>
      </c>
      <c r="H41" s="31" t="s">
        <v>116</v>
      </c>
      <c r="I41" s="31" t="s">
        <v>159</v>
      </c>
      <c r="J41" s="32" t="s">
        <v>127</v>
      </c>
      <c r="K41" s="32" t="s">
        <v>128</v>
      </c>
      <c r="L41" s="31" t="s">
        <v>17</v>
      </c>
      <c r="M41" s="33">
        <v>15</v>
      </c>
      <c r="N41" s="34">
        <f t="shared" si="1"/>
        <v>8.3219999999999992</v>
      </c>
      <c r="O41" s="34">
        <v>8.3219999999999992</v>
      </c>
      <c r="P41" s="34">
        <v>0</v>
      </c>
      <c r="Q41" s="35">
        <v>43191</v>
      </c>
      <c r="R41" s="36" t="s">
        <v>28</v>
      </c>
      <c r="S41" s="36" t="s">
        <v>186</v>
      </c>
      <c r="T41" s="31" t="s">
        <v>121</v>
      </c>
      <c r="U41" s="31" t="s">
        <v>140</v>
      </c>
    </row>
    <row r="42" spans="1:21" s="41" customFormat="1" ht="22.5" x14ac:dyDescent="0.2">
      <c r="A42" s="30">
        <v>34</v>
      </c>
      <c r="B42" s="31" t="s">
        <v>117</v>
      </c>
      <c r="C42" s="31" t="s">
        <v>16</v>
      </c>
      <c r="D42" s="31">
        <v>7</v>
      </c>
      <c r="E42" s="31" t="s">
        <v>111</v>
      </c>
      <c r="F42" s="31" t="s">
        <v>112</v>
      </c>
      <c r="G42" s="31" t="s">
        <v>113</v>
      </c>
      <c r="H42" s="31" t="s">
        <v>118</v>
      </c>
      <c r="I42" s="31" t="s">
        <v>119</v>
      </c>
      <c r="J42" s="32" t="s">
        <v>127</v>
      </c>
      <c r="K42" s="32" t="s">
        <v>128</v>
      </c>
      <c r="L42" s="31" t="s">
        <v>29</v>
      </c>
      <c r="M42" s="33">
        <v>27</v>
      </c>
      <c r="N42" s="34">
        <f t="shared" si="1"/>
        <v>205.91199999999998</v>
      </c>
      <c r="O42" s="34">
        <v>59.787999999999997</v>
      </c>
      <c r="P42" s="34">
        <v>146.124</v>
      </c>
      <c r="Q42" s="35">
        <v>43191</v>
      </c>
      <c r="R42" s="36" t="s">
        <v>28</v>
      </c>
      <c r="S42" s="36" t="s">
        <v>186</v>
      </c>
      <c r="T42" s="31" t="s">
        <v>121</v>
      </c>
      <c r="U42" s="31" t="s">
        <v>140</v>
      </c>
    </row>
    <row r="43" spans="1:21" s="37" customFormat="1" x14ac:dyDescent="0.25">
      <c r="A43" s="30">
        <v>35</v>
      </c>
      <c r="B43" s="31" t="s">
        <v>98</v>
      </c>
      <c r="C43" s="31" t="s">
        <v>48</v>
      </c>
      <c r="D43" s="31">
        <v>46</v>
      </c>
      <c r="E43" s="31" t="s">
        <v>44</v>
      </c>
      <c r="F43" s="31" t="s">
        <v>45</v>
      </c>
      <c r="G43" s="31" t="s">
        <v>44</v>
      </c>
      <c r="H43" s="31" t="s">
        <v>99</v>
      </c>
      <c r="I43" s="31" t="s">
        <v>146</v>
      </c>
      <c r="J43" s="32" t="s">
        <v>127</v>
      </c>
      <c r="K43" s="32" t="s">
        <v>128</v>
      </c>
      <c r="L43" s="31" t="s">
        <v>17</v>
      </c>
      <c r="M43" s="33">
        <v>11</v>
      </c>
      <c r="N43" s="34">
        <f>O43+P43</f>
        <v>20.05</v>
      </c>
      <c r="O43" s="34">
        <v>20.05</v>
      </c>
      <c r="P43" s="34">
        <v>0</v>
      </c>
      <c r="Q43" s="35">
        <v>43191</v>
      </c>
      <c r="R43" s="36" t="s">
        <v>28</v>
      </c>
      <c r="S43" s="36" t="s">
        <v>186</v>
      </c>
      <c r="T43" s="31" t="s">
        <v>149</v>
      </c>
      <c r="U43" s="31" t="s">
        <v>149</v>
      </c>
    </row>
    <row r="44" spans="1:21" s="37" customFormat="1" x14ac:dyDescent="0.25">
      <c r="A44" s="30">
        <v>36</v>
      </c>
      <c r="B44" s="31" t="s">
        <v>51</v>
      </c>
      <c r="C44" s="31" t="s">
        <v>48</v>
      </c>
      <c r="D44" s="31">
        <v>46</v>
      </c>
      <c r="E44" s="31" t="s">
        <v>44</v>
      </c>
      <c r="F44" s="31" t="s">
        <v>45</v>
      </c>
      <c r="G44" s="31" t="s">
        <v>44</v>
      </c>
      <c r="H44" s="31" t="s">
        <v>100</v>
      </c>
      <c r="I44" s="31" t="s">
        <v>147</v>
      </c>
      <c r="J44" s="32" t="s">
        <v>127</v>
      </c>
      <c r="K44" s="32" t="s">
        <v>128</v>
      </c>
      <c r="L44" s="31" t="s">
        <v>17</v>
      </c>
      <c r="M44" s="33">
        <v>15</v>
      </c>
      <c r="N44" s="34">
        <f>O44+P44</f>
        <v>88.932000000000002</v>
      </c>
      <c r="O44" s="34">
        <v>88.932000000000002</v>
      </c>
      <c r="P44" s="34">
        <v>0</v>
      </c>
      <c r="Q44" s="35">
        <v>43191</v>
      </c>
      <c r="R44" s="36" t="s">
        <v>28</v>
      </c>
      <c r="S44" s="36" t="s">
        <v>186</v>
      </c>
      <c r="T44" s="31" t="s">
        <v>149</v>
      </c>
      <c r="U44" s="31" t="s">
        <v>149</v>
      </c>
    </row>
    <row r="46" spans="1:21" x14ac:dyDescent="0.25">
      <c r="N46" s="15"/>
      <c r="O46" s="15"/>
      <c r="P46" s="15"/>
    </row>
    <row r="47" spans="1:21" x14ac:dyDescent="0.25">
      <c r="N47" s="15"/>
      <c r="O47" s="20"/>
      <c r="P47" s="20"/>
    </row>
    <row r="49" spans="13:16" x14ac:dyDescent="0.25">
      <c r="O49" s="15"/>
      <c r="P49" s="15"/>
    </row>
    <row r="53" spans="13:16" x14ac:dyDescent="0.25">
      <c r="M53" s="15"/>
    </row>
  </sheetData>
  <autoFilter ref="A8:U8"/>
  <mergeCells count="1">
    <mergeCell ref="A3:T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Podsumowanie</vt:lpstr>
      <vt:lpstr>Standardy jakościowe</vt:lpstr>
      <vt:lpstr>JednostkiOrganizacyjnePłatnicy</vt:lpstr>
      <vt:lpstr>Zużycie obiekty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Witkowska</dc:creator>
  <cp:lastModifiedBy>Aleksandra Witkowska</cp:lastModifiedBy>
  <dcterms:created xsi:type="dcterms:W3CDTF">2016-09-05T08:18:04Z</dcterms:created>
  <dcterms:modified xsi:type="dcterms:W3CDTF">2018-02-14T09:56:20Z</dcterms:modified>
</cp:coreProperties>
</file>