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stytucje\Gminy\Usługi dla Gmin\Przetargi\2018\Powiat Nakielski\Dokumenty przetargowe\"/>
    </mc:Choice>
  </mc:AlternateContent>
  <bookViews>
    <workbookView xWindow="360" yWindow="195" windowWidth="8595" windowHeight="6915" tabRatio="824"/>
  </bookViews>
  <sheets>
    <sheet name="Powiat Nakielski" sheetId="2" r:id="rId1"/>
    <sheet name="ZSSP Karnowo" sheetId="1" r:id="rId2"/>
    <sheet name="ZSŻŚ" sheetId="4" r:id="rId3"/>
    <sheet name="I LO Szubin" sheetId="9" r:id="rId4"/>
    <sheet name="I LO Nakło" sheetId="3" r:id="rId5"/>
    <sheet name="ZSP Szubin" sheetId="10" r:id="rId6"/>
    <sheet name="ZSP Nakło" sheetId="11" r:id="rId7"/>
    <sheet name="PCPR" sheetId="12" r:id="rId8"/>
    <sheet name="PPPP" sheetId="13" r:id="rId9"/>
    <sheet name="ZDP" sheetId="14" r:id="rId10"/>
    <sheet name="ZSS" sheetId="15" r:id="rId11"/>
    <sheet name="DPS" sheetId="16" r:id="rId12"/>
    <sheet name="ZSP Lubaszcz" sheetId="17" r:id="rId13"/>
    <sheet name="ZSP Samostrzel" sheetId="18" r:id="rId14"/>
    <sheet name="MOW" sheetId="19" r:id="rId15"/>
    <sheet name="PUP" sheetId="20" r:id="rId16"/>
  </sheets>
  <definedNames>
    <definedName name="_xlnm.Print_Area" localSheetId="11">DPS!$A$1:$Q$8</definedName>
    <definedName name="_xlnm.Print_Area" localSheetId="4">'I LO Nakło'!$A$1:$Q$10</definedName>
    <definedName name="_xlnm.Print_Area" localSheetId="3">'I LO Szubin'!$A$1:$Q$8</definedName>
    <definedName name="_xlnm.Print_Area" localSheetId="14">MOW!$A$1:$Q$8</definedName>
    <definedName name="_xlnm.Print_Area" localSheetId="7">PCPR!$A$1:$P$8</definedName>
    <definedName name="_xlnm.Print_Area" localSheetId="0">'Powiat Nakielski'!$A$1:$Q$15</definedName>
    <definedName name="_xlnm.Print_Area" localSheetId="8">PPPP!$A$1:$P$8</definedName>
    <definedName name="_xlnm.Print_Area" localSheetId="15">PUP!$A$1:$Q$8</definedName>
    <definedName name="_xlnm.Print_Area" localSheetId="9">ZDP!$A$1:$Q$8</definedName>
    <definedName name="_xlnm.Print_Area" localSheetId="12">'ZSP Lubaszcz'!$A$1:$Q$8</definedName>
    <definedName name="_xlnm.Print_Area" localSheetId="6">'ZSP Nakło'!$A$1:$Q$9</definedName>
    <definedName name="_xlnm.Print_Area" localSheetId="13">'ZSP Samostrzel'!$A$1:$Q$8</definedName>
    <definedName name="_xlnm.Print_Area" localSheetId="5">'ZSP Szubin'!$A$1:$Q$11</definedName>
    <definedName name="_xlnm.Print_Area" localSheetId="10">ZSS!$A$1:$Q$8</definedName>
    <definedName name="_xlnm.Print_Area" localSheetId="1">'ZSSP Karnowo'!$A$1:$Q$9</definedName>
    <definedName name="_xlnm.Print_Area" localSheetId="2">ZSŻŚ!$A$1:$Q$9</definedName>
  </definedNames>
  <calcPr calcId="152511"/>
</workbook>
</file>

<file path=xl/calcChain.xml><?xml version="1.0" encoding="utf-8"?>
<calcChain xmlns="http://schemas.openxmlformats.org/spreadsheetml/2006/main">
  <c r="K7" i="20" l="1"/>
  <c r="K6" i="20"/>
  <c r="K7" i="19"/>
  <c r="K6" i="19"/>
  <c r="K6" i="18"/>
  <c r="K7" i="17"/>
  <c r="K6" i="17"/>
  <c r="K6" i="16"/>
  <c r="K6" i="15"/>
  <c r="K6" i="14"/>
  <c r="K6" i="13"/>
  <c r="K6" i="12"/>
  <c r="K7" i="11" l="1"/>
  <c r="K6" i="11"/>
  <c r="K9" i="10"/>
  <c r="K8" i="10"/>
  <c r="K7" i="10"/>
  <c r="K6" i="10"/>
  <c r="K8" i="3"/>
  <c r="K7" i="3"/>
  <c r="K6" i="3"/>
  <c r="K7" i="9"/>
  <c r="K6" i="9"/>
  <c r="K8" i="4"/>
  <c r="K7" i="4"/>
  <c r="K6" i="4"/>
  <c r="K8" i="1"/>
  <c r="K7" i="1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<sst xmlns="http://schemas.openxmlformats.org/spreadsheetml/2006/main" count="638" uniqueCount="148">
  <si>
    <t>Załącznik nr 1</t>
  </si>
  <si>
    <t>WYKAZ PUNKTÓW POBORU ENERGII:</t>
  </si>
  <si>
    <t>L.P.</t>
  </si>
  <si>
    <t>Nazwa punktu poboru</t>
  </si>
  <si>
    <t>Ulica</t>
  </si>
  <si>
    <t>Nr</t>
  </si>
  <si>
    <t>Miejscowość</t>
  </si>
  <si>
    <t>Kod pocztowy</t>
  </si>
  <si>
    <t>Poczta</t>
  </si>
  <si>
    <t>Numer PPE</t>
  </si>
  <si>
    <t>Numer licznika</t>
  </si>
  <si>
    <t xml:space="preserve">Taryfa </t>
  </si>
  <si>
    <t>Łączne zużycie energii [MWh] w okresie obowiązywania umowy</t>
  </si>
  <si>
    <t>termin rozpoczęcia dostawy</t>
  </si>
  <si>
    <t>-</t>
  </si>
  <si>
    <t>C11</t>
  </si>
  <si>
    <t>Nabywca</t>
  </si>
  <si>
    <t>Odbiorca</t>
  </si>
  <si>
    <t>C12a</t>
  </si>
  <si>
    <t>G11</t>
  </si>
  <si>
    <t>2</t>
  </si>
  <si>
    <t>C21</t>
  </si>
  <si>
    <t>Zużycie energii [MWh] w okresie obowiązywania umowy w I strefie</t>
  </si>
  <si>
    <t>Zużycie energii [MWh] w okresie obowiązywania umowy w II strefie</t>
  </si>
  <si>
    <t>Przepompownia</t>
  </si>
  <si>
    <t>Przystań Powiat Nakielski</t>
  </si>
  <si>
    <t>Notecka</t>
  </si>
  <si>
    <t>4</t>
  </si>
  <si>
    <t>Nakło nad Notecią</t>
  </si>
  <si>
    <t>89-100</t>
  </si>
  <si>
    <t>PLENED00000590000000010675133194</t>
  </si>
  <si>
    <t>Powiat Nakielski</t>
  </si>
  <si>
    <t>Biura</t>
  </si>
  <si>
    <t>Dąbrowskiego</t>
  </si>
  <si>
    <t>Nakło Nad Notecią</t>
  </si>
  <si>
    <t>PLENED00000590000000010267448126</t>
  </si>
  <si>
    <t>Biuro</t>
  </si>
  <si>
    <t>Ks. Skargi</t>
  </si>
  <si>
    <t>PLENED00000590000000010289732162</t>
  </si>
  <si>
    <t>Lokal niemieszkalny</t>
  </si>
  <si>
    <t>Izabela</t>
  </si>
  <si>
    <t>89-115</t>
  </si>
  <si>
    <t>Mrocza</t>
  </si>
  <si>
    <t>PLENED00000590000000010308068128</t>
  </si>
  <si>
    <t>KL.Schodowa</t>
  </si>
  <si>
    <t>Kantego</t>
  </si>
  <si>
    <t>Kcynia</t>
  </si>
  <si>
    <t>89-240</t>
  </si>
  <si>
    <t>PLENED00000590000000010267765187</t>
  </si>
  <si>
    <t>60948679</t>
  </si>
  <si>
    <t>Starostwo Powiatowe Powiat Nakielski</t>
  </si>
  <si>
    <t>Mieszkanie</t>
  </si>
  <si>
    <t>2/7</t>
  </si>
  <si>
    <t>PLENED00000590000000010279163149</t>
  </si>
  <si>
    <t>19185363</t>
  </si>
  <si>
    <t>Poznańska</t>
  </si>
  <si>
    <t>9</t>
  </si>
  <si>
    <t>PLENED00000590000000010267777148</t>
  </si>
  <si>
    <t>81262996</t>
  </si>
  <si>
    <t>Budynek Biurowy</t>
  </si>
  <si>
    <t>Kcyńska</t>
  </si>
  <si>
    <t>34A</t>
  </si>
  <si>
    <t>Szubin</t>
  </si>
  <si>
    <t>89-200</t>
  </si>
  <si>
    <t>PLENED00000590000000010366363183</t>
  </si>
  <si>
    <t>90935941</t>
  </si>
  <si>
    <t>Szkoła Specjalna</t>
  </si>
  <si>
    <t>Karnowo</t>
  </si>
  <si>
    <t>PLENED00000590000000010298639193</t>
  </si>
  <si>
    <t>Zespół Szkół Specjalnych w Karnowie</t>
  </si>
  <si>
    <t>Sala Sportowo-Rehabilitacyjna</t>
  </si>
  <si>
    <t>PLENED00000590000000010670917122</t>
  </si>
  <si>
    <t>Sala Gimnastyczna</t>
  </si>
  <si>
    <t>PLENED00000590000000010267427170</t>
  </si>
  <si>
    <t>Zespół Szkół Żeglugi Śródlądowej</t>
  </si>
  <si>
    <t>Budynek Szkoły</t>
  </si>
  <si>
    <t>PLENED00000590000000010267450168</t>
  </si>
  <si>
    <t>Warsztaty</t>
  </si>
  <si>
    <t>PLENED00000590000000010267451189</t>
  </si>
  <si>
    <t>PLENED00000590000000010674005174</t>
  </si>
  <si>
    <t>I Liceum Ogólnokształcące im. Stanisława Wyspiańskiego w Szubinie</t>
  </si>
  <si>
    <t>Szkoła</t>
  </si>
  <si>
    <t xml:space="preserve">Kcyńska </t>
  </si>
  <si>
    <t>PLENED00000590000000010268378159</t>
  </si>
  <si>
    <t>Gimnazjalna</t>
  </si>
  <si>
    <t>PLENED00000590000000010268005183</t>
  </si>
  <si>
    <t>I Liceum Ogólnokształcące</t>
  </si>
  <si>
    <t>Szkoła Publiczna I Liceum Ogólnokształcące</t>
  </si>
  <si>
    <t>PLENED00000590000000010313428168</t>
  </si>
  <si>
    <t>Internat LO</t>
  </si>
  <si>
    <t>PLENED00000590000000010268009170</t>
  </si>
  <si>
    <t>Kochanowskiego</t>
  </si>
  <si>
    <t>PLENED00000590000000000003018667</t>
  </si>
  <si>
    <t>Zespół Szkół Ponadgimnazjalnych im. Prof. Emila Chroboczka</t>
  </si>
  <si>
    <t>Budynek Gospodarczy</t>
  </si>
  <si>
    <t>PLENED00000590000000010312156131</t>
  </si>
  <si>
    <t>91817466</t>
  </si>
  <si>
    <t>Orlik 2012</t>
  </si>
  <si>
    <t>PLENED00000590000000010358248197</t>
  </si>
  <si>
    <t>Lokal użytkowy</t>
  </si>
  <si>
    <t>PLENED00000590000000010601238108</t>
  </si>
  <si>
    <t>Staszica</t>
  </si>
  <si>
    <t>PLENED00000590000000010267552176</t>
  </si>
  <si>
    <t>Zespół Szkół Ponadgimnazjalnych im. Stanisława Staszica</t>
  </si>
  <si>
    <t>PLENED00000590000000010597937142</t>
  </si>
  <si>
    <t>Powiatowe Centrum Pomocy Rodzinie - Biuro</t>
  </si>
  <si>
    <t>PLENED00000590000000010267455176</t>
  </si>
  <si>
    <t>4119967</t>
  </si>
  <si>
    <t>Powiatowe Centrum Pomocy Rodzinie</t>
  </si>
  <si>
    <t>PLENED00000590000000010311916135</t>
  </si>
  <si>
    <t>12070763</t>
  </si>
  <si>
    <t>Powiatowa Poradnia Psychologiczno-Pedagogiczna</t>
  </si>
  <si>
    <t>Strażacka</t>
  </si>
  <si>
    <t>dz. nr 539/3</t>
  </si>
  <si>
    <t>Rynarzewo</t>
  </si>
  <si>
    <t>PLENED00000590000000010675433189</t>
  </si>
  <si>
    <t>Zarząd Dróg Powiatowych w Nakle nad Notecią</t>
  </si>
  <si>
    <t>Rynek</t>
  </si>
  <si>
    <t>PLENED00000590000000010267776127</t>
  </si>
  <si>
    <t>Zespół Szkół Specjalnych im. Janusza Korczaka w Kcyni</t>
  </si>
  <si>
    <t>Dom Pomocy Społecznej</t>
  </si>
  <si>
    <t>Parkowa</t>
  </si>
  <si>
    <t>PLENED00000590000000010267553197</t>
  </si>
  <si>
    <t>G12</t>
  </si>
  <si>
    <t>Lubaszcz</t>
  </si>
  <si>
    <t>PLENED00000590000000010298747133</t>
  </si>
  <si>
    <t>91822911</t>
  </si>
  <si>
    <t>Zespół Szkół Ponadgimnazjalnych im. Wł. Łokietka w Lubaszczu</t>
  </si>
  <si>
    <t>PLENED00000590000000010298748154</t>
  </si>
  <si>
    <t>8442843</t>
  </si>
  <si>
    <t>Samostrzel</t>
  </si>
  <si>
    <t>89-110</t>
  </si>
  <si>
    <t>Sadki</t>
  </si>
  <si>
    <t>PLENED00000590000000010290362103</t>
  </si>
  <si>
    <t>303-0008793</t>
  </si>
  <si>
    <t>Zespół Szkół Ponadpodstawowych im. Wincentego Witosa w Samostrzelu</t>
  </si>
  <si>
    <t>PLENED00000590000000010290366187</t>
  </si>
  <si>
    <t>11751768</t>
  </si>
  <si>
    <t>Młodzieżowy Ośrodek Wychowawczy im. Ireny Sendlerowej w Samostrzelu</t>
  </si>
  <si>
    <t>Placówka Oświatowa</t>
  </si>
  <si>
    <t>PLENED00000590000000010290361179</t>
  </si>
  <si>
    <t>323-0014391</t>
  </si>
  <si>
    <t>Biura + Administracja</t>
  </si>
  <si>
    <t>PLENED00000590000000010267449147</t>
  </si>
  <si>
    <t>12152973</t>
  </si>
  <si>
    <t>Powiatowy Urząd Pracy</t>
  </si>
  <si>
    <t>PLENED00000590000000010311977155</t>
  </si>
  <si>
    <t>11887657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</si>
</sst>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1" fillId="0" borderId="0" xfId="0" applyFont="1"/>
    <xf numFmtId="49" fontId="3" fillId="0" borderId="0" xfId="0" applyNumberFormat="1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 applyFill="1"/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topLeftCell="A4" zoomScaleNormal="100" zoomScaleSheetLayoutView="100" workbookViewId="0">
      <selection activeCell="H13" sqref="H13"/>
    </sheetView>
  </sheetViews>
  <sheetFormatPr defaultRowHeight="15" x14ac:dyDescent="0.25"/>
  <cols>
    <col min="1" max="1" width="3.5703125" style="4" bestFit="1" customWidth="1"/>
    <col min="2" max="2" width="16.5703125" style="4" bestFit="1" customWidth="1"/>
    <col min="3" max="3" width="19.85546875" style="4" bestFit="1" customWidth="1"/>
    <col min="4" max="4" width="9.140625" style="1"/>
    <col min="5" max="5" width="12.42578125" style="4" bestFit="1" customWidth="1"/>
    <col min="6" max="6" width="11.28515625" style="4" bestFit="1" customWidth="1"/>
    <col min="7" max="7" width="9.7109375" style="4" bestFit="1" customWidth="1"/>
    <col min="8" max="8" width="33.140625" style="1" customWidth="1"/>
    <col min="9" max="9" width="11" style="1" bestFit="1" customWidth="1"/>
    <col min="10" max="10" width="6.140625" style="4" bestFit="1" customWidth="1"/>
    <col min="11" max="11" width="17.42578125" style="4" customWidth="1"/>
    <col min="12" max="13" width="17.42578125" style="9" customWidth="1"/>
    <col min="14" max="14" width="10.42578125" style="4" bestFit="1" customWidth="1"/>
    <col min="15" max="15" width="12.7109375" style="4" bestFit="1" customWidth="1"/>
    <col min="16" max="16" width="31.140625" style="4" customWidth="1"/>
    <col min="17" max="16384" width="9.140625" style="4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25</v>
      </c>
      <c r="C6" s="12" t="s">
        <v>26</v>
      </c>
      <c r="D6" s="12" t="s">
        <v>27</v>
      </c>
      <c r="E6" s="12" t="s">
        <v>28</v>
      </c>
      <c r="F6" s="12" t="s">
        <v>29</v>
      </c>
      <c r="G6" s="12" t="s">
        <v>28</v>
      </c>
      <c r="H6" s="12" t="s">
        <v>30</v>
      </c>
      <c r="I6" s="12">
        <v>62367537</v>
      </c>
      <c r="J6" s="12" t="s">
        <v>18</v>
      </c>
      <c r="K6" s="13">
        <f>L6+M6</f>
        <v>175.20800000000003</v>
      </c>
      <c r="L6" s="13">
        <v>41.122</v>
      </c>
      <c r="M6" s="13">
        <v>134.08600000000001</v>
      </c>
      <c r="N6" s="14">
        <v>43191</v>
      </c>
      <c r="O6" s="12" t="s">
        <v>31</v>
      </c>
      <c r="P6" s="12" t="s">
        <v>31</v>
      </c>
    </row>
    <row r="7" spans="1:16" s="10" customFormat="1" ht="22.5" x14ac:dyDescent="0.25">
      <c r="A7" s="11">
        <v>2</v>
      </c>
      <c r="B7" s="12" t="s">
        <v>32</v>
      </c>
      <c r="C7" s="12" t="s">
        <v>33</v>
      </c>
      <c r="D7" s="12">
        <v>54</v>
      </c>
      <c r="E7" s="12" t="s">
        <v>34</v>
      </c>
      <c r="F7" s="12" t="s">
        <v>29</v>
      </c>
      <c r="G7" s="12" t="s">
        <v>34</v>
      </c>
      <c r="H7" s="12" t="s">
        <v>35</v>
      </c>
      <c r="I7" s="12">
        <v>96774813</v>
      </c>
      <c r="J7" s="12" t="s">
        <v>15</v>
      </c>
      <c r="K7" s="13">
        <f>L7+M7</f>
        <v>144.28</v>
      </c>
      <c r="L7" s="13">
        <v>144.28</v>
      </c>
      <c r="M7" s="13">
        <v>0</v>
      </c>
      <c r="N7" s="14">
        <v>43191</v>
      </c>
      <c r="O7" s="12" t="s">
        <v>31</v>
      </c>
      <c r="P7" s="12" t="s">
        <v>31</v>
      </c>
    </row>
    <row r="8" spans="1:16" s="10" customFormat="1" ht="22.5" x14ac:dyDescent="0.25">
      <c r="A8" s="11">
        <v>3</v>
      </c>
      <c r="B8" s="12" t="s">
        <v>36</v>
      </c>
      <c r="C8" s="12" t="s">
        <v>37</v>
      </c>
      <c r="D8" s="12">
        <v>6</v>
      </c>
      <c r="E8" s="12" t="s">
        <v>28</v>
      </c>
      <c r="F8" s="12" t="s">
        <v>29</v>
      </c>
      <c r="G8" s="12" t="s">
        <v>34</v>
      </c>
      <c r="H8" s="12" t="s">
        <v>38</v>
      </c>
      <c r="I8" s="12">
        <v>3300839</v>
      </c>
      <c r="J8" s="12" t="s">
        <v>15</v>
      </c>
      <c r="K8" s="13">
        <f>L8+M8</f>
        <v>36.683999999999997</v>
      </c>
      <c r="L8" s="13">
        <v>36.683999999999997</v>
      </c>
      <c r="M8" s="13">
        <v>0</v>
      </c>
      <c r="N8" s="14">
        <v>43191</v>
      </c>
      <c r="O8" s="12" t="s">
        <v>31</v>
      </c>
      <c r="P8" s="12" t="s">
        <v>31</v>
      </c>
    </row>
    <row r="9" spans="1:16" s="10" customFormat="1" ht="22.5" x14ac:dyDescent="0.25">
      <c r="A9" s="11">
        <v>4</v>
      </c>
      <c r="B9" s="12" t="s">
        <v>39</v>
      </c>
      <c r="C9" s="12" t="s">
        <v>14</v>
      </c>
      <c r="D9" s="12" t="s">
        <v>14</v>
      </c>
      <c r="E9" s="12" t="s">
        <v>40</v>
      </c>
      <c r="F9" s="12" t="s">
        <v>41</v>
      </c>
      <c r="G9" s="12" t="s">
        <v>42</v>
      </c>
      <c r="H9" s="12" t="s">
        <v>43</v>
      </c>
      <c r="I9" s="12">
        <v>5417662</v>
      </c>
      <c r="J9" s="12" t="s">
        <v>18</v>
      </c>
      <c r="K9" s="13">
        <f t="shared" ref="K9:K13" si="0">L9+M9</f>
        <v>0</v>
      </c>
      <c r="L9" s="13">
        <v>0</v>
      </c>
      <c r="M9" s="13">
        <v>0</v>
      </c>
      <c r="N9" s="14">
        <v>43191</v>
      </c>
      <c r="O9" s="12" t="s">
        <v>31</v>
      </c>
      <c r="P9" s="12" t="s">
        <v>31</v>
      </c>
    </row>
    <row r="10" spans="1:16" s="10" customFormat="1" ht="22.5" x14ac:dyDescent="0.25">
      <c r="A10" s="11">
        <v>5</v>
      </c>
      <c r="B10" s="12" t="s">
        <v>44</v>
      </c>
      <c r="C10" s="12" t="s">
        <v>45</v>
      </c>
      <c r="D10" s="12" t="s">
        <v>20</v>
      </c>
      <c r="E10" s="12" t="s">
        <v>46</v>
      </c>
      <c r="F10" s="12" t="s">
        <v>47</v>
      </c>
      <c r="G10" s="12" t="s">
        <v>46</v>
      </c>
      <c r="H10" s="12" t="s">
        <v>48</v>
      </c>
      <c r="I10" s="12" t="s">
        <v>49</v>
      </c>
      <c r="J10" s="12" t="s">
        <v>19</v>
      </c>
      <c r="K10" s="13">
        <f t="shared" si="0"/>
        <v>1.488</v>
      </c>
      <c r="L10" s="13">
        <v>1.488</v>
      </c>
      <c r="M10" s="13">
        <v>0</v>
      </c>
      <c r="N10" s="14">
        <v>43282</v>
      </c>
      <c r="O10" s="12" t="s">
        <v>31</v>
      </c>
      <c r="P10" s="12" t="s">
        <v>50</v>
      </c>
    </row>
    <row r="11" spans="1:16" s="10" customFormat="1" ht="22.5" x14ac:dyDescent="0.25">
      <c r="A11" s="11">
        <v>6</v>
      </c>
      <c r="B11" s="12" t="s">
        <v>51</v>
      </c>
      <c r="C11" s="12" t="s">
        <v>45</v>
      </c>
      <c r="D11" s="12" t="s">
        <v>52</v>
      </c>
      <c r="E11" s="12" t="s">
        <v>46</v>
      </c>
      <c r="F11" s="12" t="s">
        <v>47</v>
      </c>
      <c r="G11" s="12" t="s">
        <v>46</v>
      </c>
      <c r="H11" s="12" t="s">
        <v>53</v>
      </c>
      <c r="I11" s="12" t="s">
        <v>54</v>
      </c>
      <c r="J11" s="12" t="s">
        <v>19</v>
      </c>
      <c r="K11" s="13">
        <f t="shared" si="0"/>
        <v>5.9859999999999998</v>
      </c>
      <c r="L11" s="13">
        <v>5.9859999999999998</v>
      </c>
      <c r="M11" s="13">
        <v>0</v>
      </c>
      <c r="N11" s="14">
        <v>43282</v>
      </c>
      <c r="O11" s="12" t="s">
        <v>31</v>
      </c>
      <c r="P11" s="12" t="s">
        <v>50</v>
      </c>
    </row>
    <row r="12" spans="1:16" s="10" customFormat="1" ht="22.5" x14ac:dyDescent="0.25">
      <c r="A12" s="11">
        <v>7</v>
      </c>
      <c r="B12" s="12" t="s">
        <v>44</v>
      </c>
      <c r="C12" s="12" t="s">
        <v>55</v>
      </c>
      <c r="D12" s="12" t="s">
        <v>56</v>
      </c>
      <c r="E12" s="12" t="s">
        <v>46</v>
      </c>
      <c r="F12" s="12" t="s">
        <v>47</v>
      </c>
      <c r="G12" s="12" t="s">
        <v>46</v>
      </c>
      <c r="H12" s="12" t="s">
        <v>57</v>
      </c>
      <c r="I12" s="12" t="s">
        <v>58</v>
      </c>
      <c r="J12" s="12" t="s">
        <v>19</v>
      </c>
      <c r="K12" s="13">
        <f t="shared" si="0"/>
        <v>0.222</v>
      </c>
      <c r="L12" s="13">
        <v>0.222</v>
      </c>
      <c r="M12" s="13">
        <v>0</v>
      </c>
      <c r="N12" s="14">
        <v>43282</v>
      </c>
      <c r="O12" s="12" t="s">
        <v>31</v>
      </c>
      <c r="P12" s="12" t="s">
        <v>50</v>
      </c>
    </row>
    <row r="13" spans="1:16" s="10" customFormat="1" ht="22.5" x14ac:dyDescent="0.25">
      <c r="A13" s="11">
        <v>8</v>
      </c>
      <c r="B13" s="12" t="s">
        <v>59</v>
      </c>
      <c r="C13" s="12" t="s">
        <v>60</v>
      </c>
      <c r="D13" s="12" t="s">
        <v>61</v>
      </c>
      <c r="E13" s="12" t="s">
        <v>62</v>
      </c>
      <c r="F13" s="12" t="s">
        <v>63</v>
      </c>
      <c r="G13" s="12" t="s">
        <v>62</v>
      </c>
      <c r="H13" s="12" t="s">
        <v>64</v>
      </c>
      <c r="I13" s="12" t="s">
        <v>65</v>
      </c>
      <c r="J13" s="12" t="s">
        <v>15</v>
      </c>
      <c r="K13" s="13">
        <f t="shared" si="0"/>
        <v>21.49</v>
      </c>
      <c r="L13" s="13">
        <v>21.49</v>
      </c>
      <c r="M13" s="13">
        <v>0</v>
      </c>
      <c r="N13" s="14">
        <v>43282</v>
      </c>
      <c r="O13" s="12" t="s">
        <v>31</v>
      </c>
      <c r="P13" s="12" t="s">
        <v>50</v>
      </c>
    </row>
  </sheetData>
  <mergeCells count="1">
    <mergeCell ref="A2:P2"/>
  </mergeCells>
  <pageMargins left="0.7" right="0.7" top="0.75" bottom="0.75" header="0.3" footer="0.3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28.85546875" style="1" bestFit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21" customFormat="1" ht="22.5" x14ac:dyDescent="0.2">
      <c r="A6" s="11">
        <v>1</v>
      </c>
      <c r="B6" s="19" t="s">
        <v>24</v>
      </c>
      <c r="C6" s="19" t="s">
        <v>112</v>
      </c>
      <c r="D6" s="19" t="s">
        <v>113</v>
      </c>
      <c r="E6" s="19" t="s">
        <v>114</v>
      </c>
      <c r="F6" s="19" t="s">
        <v>63</v>
      </c>
      <c r="G6" s="19" t="s">
        <v>62</v>
      </c>
      <c r="H6" s="19" t="s">
        <v>115</v>
      </c>
      <c r="I6" s="19">
        <v>62366781</v>
      </c>
      <c r="J6" s="12" t="s">
        <v>15</v>
      </c>
      <c r="K6" s="13">
        <f t="shared" ref="K6" si="0">L6+M6</f>
        <v>0.36199999999999999</v>
      </c>
      <c r="L6" s="13">
        <v>0.36199999999999999</v>
      </c>
      <c r="M6" s="13">
        <v>0</v>
      </c>
      <c r="N6" s="14">
        <v>43191</v>
      </c>
      <c r="O6" s="12" t="s">
        <v>31</v>
      </c>
      <c r="P6" s="12" t="s">
        <v>116</v>
      </c>
    </row>
  </sheetData>
  <mergeCells count="1">
    <mergeCell ref="A2:P2"/>
  </mergeCells>
  <pageMargins left="0.7" right="0.7" top="0.75" bottom="0.75" header="0.3" footer="0.3"/>
  <pageSetup paperSize="9"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28.85546875" style="1" bestFit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66</v>
      </c>
      <c r="C6" s="12" t="s">
        <v>117</v>
      </c>
      <c r="D6" s="12">
        <v>32</v>
      </c>
      <c r="E6" s="12" t="s">
        <v>46</v>
      </c>
      <c r="F6" s="12" t="s">
        <v>47</v>
      </c>
      <c r="G6" s="12" t="s">
        <v>46</v>
      </c>
      <c r="H6" s="12" t="s">
        <v>118</v>
      </c>
      <c r="I6" s="12">
        <v>8326765</v>
      </c>
      <c r="J6" s="12" t="s">
        <v>15</v>
      </c>
      <c r="K6" s="13">
        <f t="shared" ref="K6" si="0">L6+M6</f>
        <v>16.501999999999999</v>
      </c>
      <c r="L6" s="13">
        <v>16.501999999999999</v>
      </c>
      <c r="M6" s="13">
        <v>0</v>
      </c>
      <c r="N6" s="14">
        <v>43191</v>
      </c>
      <c r="O6" s="12" t="s">
        <v>31</v>
      </c>
      <c r="P6" s="12" t="s">
        <v>119</v>
      </c>
    </row>
  </sheetData>
  <mergeCells count="1">
    <mergeCell ref="A2:P2"/>
  </mergeCells>
  <pageMargins left="0.7" right="0.7" top="0.75" bottom="0.75" header="0.3" footer="0.3"/>
  <pageSetup paperSize="9" scale="5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topLeftCell="A3" zoomScaleNormal="100" zoomScaleSheetLayoutView="100" workbookViewId="0">
      <selection activeCell="H14" sqref="H14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28.85546875" style="1" bestFit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120</v>
      </c>
      <c r="C6" s="12" t="s">
        <v>121</v>
      </c>
      <c r="D6" s="12">
        <v>8</v>
      </c>
      <c r="E6" s="12" t="s">
        <v>28</v>
      </c>
      <c r="F6" s="12" t="s">
        <v>29</v>
      </c>
      <c r="G6" s="12" t="s">
        <v>28</v>
      </c>
      <c r="H6" s="12" t="s">
        <v>122</v>
      </c>
      <c r="I6" s="12">
        <v>96775010</v>
      </c>
      <c r="J6" s="12" t="s">
        <v>123</v>
      </c>
      <c r="K6" s="13">
        <f t="shared" ref="K6" si="0">L6+M6</f>
        <v>260.40800000000002</v>
      </c>
      <c r="L6" s="13">
        <v>190.614</v>
      </c>
      <c r="M6" s="13">
        <v>69.793999999999997</v>
      </c>
      <c r="N6" s="14">
        <v>43191</v>
      </c>
      <c r="O6" s="12" t="s">
        <v>31</v>
      </c>
      <c r="P6" s="12" t="s">
        <v>120</v>
      </c>
    </row>
  </sheetData>
  <mergeCells count="1">
    <mergeCell ref="A2:P2"/>
  </mergeCells>
  <pageMargins left="0.7" right="0.7" top="0.75" bottom="0.75" header="0.3" footer="0.3"/>
  <pageSetup paperSize="9" scale="5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2" style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81</v>
      </c>
      <c r="C6" s="12" t="s">
        <v>14</v>
      </c>
      <c r="D6" s="12" t="s">
        <v>14</v>
      </c>
      <c r="E6" s="12" t="s">
        <v>124</v>
      </c>
      <c r="F6" s="12" t="s">
        <v>29</v>
      </c>
      <c r="G6" s="12" t="s">
        <v>28</v>
      </c>
      <c r="H6" s="12" t="s">
        <v>125</v>
      </c>
      <c r="I6" s="12" t="s">
        <v>126</v>
      </c>
      <c r="J6" s="12" t="s">
        <v>15</v>
      </c>
      <c r="K6" s="13">
        <f t="shared" ref="K6:K7" si="0">L6+M6</f>
        <v>10.586</v>
      </c>
      <c r="L6" s="13">
        <v>10.586</v>
      </c>
      <c r="M6" s="13">
        <v>0</v>
      </c>
      <c r="N6" s="14">
        <v>43191</v>
      </c>
      <c r="O6" s="12" t="s">
        <v>31</v>
      </c>
      <c r="P6" s="12" t="s">
        <v>127</v>
      </c>
    </row>
    <row r="7" spans="1:16" s="20" customFormat="1" ht="22.5" x14ac:dyDescent="0.2">
      <c r="A7" s="11">
        <v>2</v>
      </c>
      <c r="B7" s="12" t="s">
        <v>81</v>
      </c>
      <c r="C7" s="12" t="s">
        <v>14</v>
      </c>
      <c r="D7" s="12" t="s">
        <v>14</v>
      </c>
      <c r="E7" s="12" t="s">
        <v>124</v>
      </c>
      <c r="F7" s="12" t="s">
        <v>29</v>
      </c>
      <c r="G7" s="12" t="s">
        <v>28</v>
      </c>
      <c r="H7" s="12" t="s">
        <v>128</v>
      </c>
      <c r="I7" s="12" t="s">
        <v>129</v>
      </c>
      <c r="J7" s="12" t="s">
        <v>15</v>
      </c>
      <c r="K7" s="13">
        <f t="shared" si="0"/>
        <v>26.007999999999999</v>
      </c>
      <c r="L7" s="13">
        <v>26.007999999999999</v>
      </c>
      <c r="M7" s="13">
        <v>0</v>
      </c>
      <c r="N7" s="14">
        <v>43191</v>
      </c>
      <c r="O7" s="12" t="s">
        <v>31</v>
      </c>
      <c r="P7" s="12" t="s">
        <v>127</v>
      </c>
    </row>
  </sheetData>
  <mergeCells count="1">
    <mergeCell ref="A2:P2"/>
  </mergeCells>
  <pageMargins left="0.7" right="0.7" top="0.75" bottom="0.75" header="0.3" footer="0.3"/>
  <pageSetup paperSize="9"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28.85546875" style="1" bestFit="1" customWidth="1"/>
    <col min="9" max="9" width="15.85546875" style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32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27" customFormat="1" ht="22.5" x14ac:dyDescent="0.2">
      <c r="A6" s="11">
        <v>1</v>
      </c>
      <c r="B6" s="24" t="s">
        <v>81</v>
      </c>
      <c r="C6" s="24" t="s">
        <v>14</v>
      </c>
      <c r="D6" s="24" t="s">
        <v>14</v>
      </c>
      <c r="E6" s="24" t="s">
        <v>130</v>
      </c>
      <c r="F6" s="24" t="s">
        <v>131</v>
      </c>
      <c r="G6" s="24" t="s">
        <v>132</v>
      </c>
      <c r="H6" s="24" t="s">
        <v>133</v>
      </c>
      <c r="I6" s="24" t="s">
        <v>134</v>
      </c>
      <c r="J6" s="24" t="s">
        <v>15</v>
      </c>
      <c r="K6" s="25">
        <f t="shared" ref="K6" si="0">L6+M6</f>
        <v>71.400000000000006</v>
      </c>
      <c r="L6" s="25">
        <v>71.400000000000006</v>
      </c>
      <c r="M6" s="25">
        <v>0</v>
      </c>
      <c r="N6" s="26">
        <v>43191</v>
      </c>
      <c r="O6" s="24" t="s">
        <v>31</v>
      </c>
      <c r="P6" s="24" t="s">
        <v>135</v>
      </c>
    </row>
  </sheetData>
  <mergeCells count="1">
    <mergeCell ref="A2:P2"/>
  </mergeCells>
  <pageMargins left="0.7" right="0.7" top="0.75" bottom="0.75" header="0.3" footer="0.3"/>
  <pageSetup paperSize="9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0" style="1" customWidth="1"/>
    <col min="9" max="9" width="11.5703125" style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37.14062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20" customFormat="1" ht="22.5" x14ac:dyDescent="0.2">
      <c r="A6" s="11">
        <v>1</v>
      </c>
      <c r="B6" s="12" t="s">
        <v>81</v>
      </c>
      <c r="C6" s="12" t="s">
        <v>14</v>
      </c>
      <c r="D6" s="12">
        <v>7</v>
      </c>
      <c r="E6" s="12" t="s">
        <v>130</v>
      </c>
      <c r="F6" s="12" t="s">
        <v>131</v>
      </c>
      <c r="G6" s="12" t="s">
        <v>132</v>
      </c>
      <c r="H6" s="12" t="s">
        <v>136</v>
      </c>
      <c r="I6" s="12" t="s">
        <v>137</v>
      </c>
      <c r="J6" s="12" t="s">
        <v>15</v>
      </c>
      <c r="K6" s="13">
        <f t="shared" ref="K6:K7" si="0">L6+M6</f>
        <v>8.3219999999999992</v>
      </c>
      <c r="L6" s="13">
        <v>8.3219999999999992</v>
      </c>
      <c r="M6" s="13">
        <v>0</v>
      </c>
      <c r="N6" s="14">
        <v>43191</v>
      </c>
      <c r="O6" s="12" t="s">
        <v>31</v>
      </c>
      <c r="P6" s="12" t="s">
        <v>138</v>
      </c>
    </row>
    <row r="7" spans="1:16" s="20" customFormat="1" ht="22.5" x14ac:dyDescent="0.2">
      <c r="A7" s="11">
        <v>2</v>
      </c>
      <c r="B7" s="12" t="s">
        <v>139</v>
      </c>
      <c r="C7" s="12" t="s">
        <v>14</v>
      </c>
      <c r="D7" s="12">
        <v>7</v>
      </c>
      <c r="E7" s="12" t="s">
        <v>130</v>
      </c>
      <c r="F7" s="12" t="s">
        <v>131</v>
      </c>
      <c r="G7" s="12" t="s">
        <v>132</v>
      </c>
      <c r="H7" s="12" t="s">
        <v>140</v>
      </c>
      <c r="I7" s="12" t="s">
        <v>141</v>
      </c>
      <c r="J7" s="12" t="s">
        <v>18</v>
      </c>
      <c r="K7" s="13">
        <f t="shared" si="0"/>
        <v>205.91199999999998</v>
      </c>
      <c r="L7" s="13">
        <v>59.787999999999997</v>
      </c>
      <c r="M7" s="13">
        <v>146.124</v>
      </c>
      <c r="N7" s="14">
        <v>43191</v>
      </c>
      <c r="O7" s="12" t="s">
        <v>31</v>
      </c>
      <c r="P7" s="12" t="s">
        <v>138</v>
      </c>
    </row>
  </sheetData>
  <mergeCells count="1">
    <mergeCell ref="A2:P2"/>
  </mergeCells>
  <pageMargins left="0.7" right="0.7" top="0.75" bottom="0.75" header="0.3" footer="0.3"/>
  <pageSetup paperSize="9" scale="5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J13" sqref="J13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13.42578125" style="9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1.140625" style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142</v>
      </c>
      <c r="C6" s="12" t="s">
        <v>33</v>
      </c>
      <c r="D6" s="12">
        <v>46</v>
      </c>
      <c r="E6" s="12" t="s">
        <v>28</v>
      </c>
      <c r="F6" s="12" t="s">
        <v>29</v>
      </c>
      <c r="G6" s="12" t="s">
        <v>28</v>
      </c>
      <c r="H6" s="12" t="s">
        <v>143</v>
      </c>
      <c r="I6" s="12" t="s">
        <v>144</v>
      </c>
      <c r="J6" s="12" t="s">
        <v>15</v>
      </c>
      <c r="K6" s="13">
        <f>L6+M6</f>
        <v>20.05</v>
      </c>
      <c r="L6" s="13">
        <v>20.05</v>
      </c>
      <c r="M6" s="13">
        <v>0</v>
      </c>
      <c r="N6" s="14">
        <v>43191</v>
      </c>
      <c r="O6" s="12" t="s">
        <v>145</v>
      </c>
      <c r="P6" s="12" t="s">
        <v>145</v>
      </c>
    </row>
    <row r="7" spans="1:16" s="10" customFormat="1" ht="22.5" x14ac:dyDescent="0.25">
      <c r="A7" s="11">
        <v>2</v>
      </c>
      <c r="B7" s="12" t="s">
        <v>36</v>
      </c>
      <c r="C7" s="12" t="s">
        <v>33</v>
      </c>
      <c r="D7" s="12">
        <v>46</v>
      </c>
      <c r="E7" s="12" t="s">
        <v>28</v>
      </c>
      <c r="F7" s="12" t="s">
        <v>29</v>
      </c>
      <c r="G7" s="12" t="s">
        <v>28</v>
      </c>
      <c r="H7" s="12" t="s">
        <v>146</v>
      </c>
      <c r="I7" s="12" t="s">
        <v>147</v>
      </c>
      <c r="J7" s="12" t="s">
        <v>15</v>
      </c>
      <c r="K7" s="13">
        <f>L7+M7</f>
        <v>88.932000000000002</v>
      </c>
      <c r="L7" s="13">
        <v>88.932000000000002</v>
      </c>
      <c r="M7" s="13">
        <v>0</v>
      </c>
      <c r="N7" s="14">
        <v>43191</v>
      </c>
      <c r="O7" s="12" t="s">
        <v>145</v>
      </c>
      <c r="P7" s="12" t="s">
        <v>145</v>
      </c>
    </row>
  </sheetData>
  <mergeCells count="1">
    <mergeCell ref="A2:P2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3.5703125" bestFit="1" customWidth="1"/>
    <col min="2" max="2" width="29.140625" bestFit="1" customWidth="1"/>
    <col min="3" max="3" width="21.85546875" bestFit="1" customWidth="1"/>
    <col min="4" max="4" width="9.7109375" style="1" bestFit="1" customWidth="1"/>
    <col min="5" max="5" width="17.85546875" bestFit="1" customWidth="1"/>
    <col min="6" max="6" width="8.85546875" customWidth="1"/>
    <col min="7" max="7" width="14.140625" bestFit="1" customWidth="1"/>
    <col min="8" max="8" width="27.85546875" style="1" customWidth="1"/>
    <col min="9" max="9" width="10.28515625" style="1" bestFit="1" customWidth="1"/>
    <col min="10" max="10" width="6.140625" bestFit="1" customWidth="1"/>
    <col min="11" max="11" width="18" bestFit="1" customWidth="1"/>
    <col min="12" max="13" width="18" style="9" customWidth="1"/>
    <col min="14" max="14" width="10.42578125" bestFit="1" customWidth="1"/>
    <col min="15" max="15" width="16.7109375" customWidth="1"/>
    <col min="16" max="16" width="24.5703125" bestFit="1" customWidth="1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6" spans="1:16" ht="48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8" t="s">
        <v>7</v>
      </c>
      <c r="G6" s="5" t="s">
        <v>8</v>
      </c>
      <c r="H6" s="6" t="s">
        <v>9</v>
      </c>
      <c r="I6" s="7" t="s">
        <v>10</v>
      </c>
      <c r="J6" s="5" t="s">
        <v>11</v>
      </c>
      <c r="K6" s="8" t="s">
        <v>12</v>
      </c>
      <c r="L6" s="8" t="s">
        <v>22</v>
      </c>
      <c r="M6" s="8" t="s">
        <v>23</v>
      </c>
      <c r="N6" s="8" t="s">
        <v>13</v>
      </c>
      <c r="O6" s="5" t="s">
        <v>16</v>
      </c>
      <c r="P6" s="5" t="s">
        <v>17</v>
      </c>
    </row>
    <row r="7" spans="1:16" s="10" customFormat="1" ht="22.5" x14ac:dyDescent="0.25">
      <c r="A7" s="11">
        <v>1</v>
      </c>
      <c r="B7" s="12" t="s">
        <v>66</v>
      </c>
      <c r="C7" s="12" t="s">
        <v>14</v>
      </c>
      <c r="D7" s="12">
        <v>56</v>
      </c>
      <c r="E7" s="12" t="s">
        <v>67</v>
      </c>
      <c r="F7" s="12" t="s">
        <v>29</v>
      </c>
      <c r="G7" s="12" t="s">
        <v>28</v>
      </c>
      <c r="H7" s="12" t="s">
        <v>68</v>
      </c>
      <c r="I7" s="12">
        <v>9692548</v>
      </c>
      <c r="J7" s="12" t="s">
        <v>15</v>
      </c>
      <c r="K7" s="13">
        <f t="shared" ref="K7:K8" si="0">L7+M7</f>
        <v>53.317999999999998</v>
      </c>
      <c r="L7" s="13">
        <v>53.317999999999998</v>
      </c>
      <c r="M7" s="13">
        <v>0</v>
      </c>
      <c r="N7" s="14">
        <v>43191</v>
      </c>
      <c r="O7" s="12" t="s">
        <v>31</v>
      </c>
      <c r="P7" s="12" t="s">
        <v>69</v>
      </c>
    </row>
    <row r="8" spans="1:16" s="10" customFormat="1" ht="22.5" x14ac:dyDescent="0.25">
      <c r="A8" s="11">
        <v>2</v>
      </c>
      <c r="B8" s="12" t="s">
        <v>70</v>
      </c>
      <c r="C8" s="12" t="s">
        <v>14</v>
      </c>
      <c r="D8" s="12">
        <v>56</v>
      </c>
      <c r="E8" s="12" t="s">
        <v>67</v>
      </c>
      <c r="F8" s="12" t="s">
        <v>29</v>
      </c>
      <c r="G8" s="12" t="s">
        <v>34</v>
      </c>
      <c r="H8" s="12" t="s">
        <v>71</v>
      </c>
      <c r="I8" s="12">
        <v>62338590</v>
      </c>
      <c r="J8" s="12" t="s">
        <v>15</v>
      </c>
      <c r="K8" s="13">
        <f t="shared" si="0"/>
        <v>21.957999999999998</v>
      </c>
      <c r="L8" s="13">
        <v>21.957999999999998</v>
      </c>
      <c r="M8" s="13">
        <v>0</v>
      </c>
      <c r="N8" s="14">
        <v>43191</v>
      </c>
      <c r="O8" s="12" t="s">
        <v>31</v>
      </c>
      <c r="P8" s="12" t="s">
        <v>69</v>
      </c>
    </row>
    <row r="9" spans="1:16" s="10" customFormat="1" ht="15" customHeight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  <c r="N9" s="18"/>
      <c r="O9" s="16"/>
      <c r="P9" s="16"/>
    </row>
  </sheetData>
  <mergeCells count="1">
    <mergeCell ref="A2:P2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view="pageBreakPreview" zoomScaleNormal="100" zoomScaleSheetLayoutView="100" workbookViewId="0">
      <selection activeCell="L11" sqref="L11"/>
    </sheetView>
  </sheetViews>
  <sheetFormatPr defaultRowHeight="15" x14ac:dyDescent="0.25"/>
  <cols>
    <col min="1" max="1" width="3.42578125" bestFit="1" customWidth="1"/>
    <col min="2" max="2" width="16.5703125" bestFit="1" customWidth="1"/>
    <col min="3" max="3" width="12.42578125" customWidth="1"/>
    <col min="5" max="5" width="10" bestFit="1" customWidth="1"/>
    <col min="6" max="6" width="10.85546875" bestFit="1" customWidth="1"/>
    <col min="7" max="7" width="9.7109375" bestFit="1" customWidth="1"/>
    <col min="8" max="8" width="32.42578125" style="1" customWidth="1"/>
    <col min="9" max="9" width="9.5703125" style="1" bestFit="1" customWidth="1"/>
    <col min="11" max="11" width="18.140625" customWidth="1"/>
    <col min="12" max="13" width="18.140625" style="9" customWidth="1"/>
    <col min="14" max="14" width="10.42578125" bestFit="1" customWidth="1"/>
    <col min="15" max="15" width="12.7109375" bestFit="1" customWidth="1"/>
    <col min="16" max="16" width="26.85546875" customWidth="1"/>
  </cols>
  <sheetData>
    <row r="1" spans="1:16" x14ac:dyDescent="0.25">
      <c r="A1" s="4"/>
      <c r="B1" s="4"/>
      <c r="C1" s="4"/>
      <c r="D1" s="1"/>
      <c r="E1" s="4"/>
      <c r="F1" s="4"/>
      <c r="G1" s="4"/>
      <c r="J1" s="4"/>
      <c r="K1" s="4"/>
      <c r="N1" s="4"/>
      <c r="O1" s="2" t="s">
        <v>0</v>
      </c>
      <c r="P1" s="4"/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  <c r="B3" s="4"/>
      <c r="C3" s="4"/>
      <c r="D3" s="1"/>
      <c r="E3" s="4"/>
      <c r="F3" s="4"/>
      <c r="G3" s="4"/>
      <c r="J3" s="4"/>
      <c r="K3" s="4"/>
      <c r="N3" s="4"/>
      <c r="O3" s="4"/>
      <c r="P3" s="4"/>
    </row>
    <row r="4" spans="1:16" x14ac:dyDescent="0.25">
      <c r="A4" s="4"/>
      <c r="B4" s="4"/>
      <c r="C4" s="4"/>
      <c r="D4" s="1"/>
      <c r="E4" s="4"/>
      <c r="F4" s="4"/>
      <c r="G4" s="4"/>
      <c r="J4" s="4"/>
      <c r="K4" s="4"/>
      <c r="N4" s="4"/>
      <c r="O4" s="4"/>
      <c r="P4" s="4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72</v>
      </c>
      <c r="C6" s="12" t="s">
        <v>33</v>
      </c>
      <c r="D6" s="12">
        <v>4</v>
      </c>
      <c r="E6" s="12" t="s">
        <v>28</v>
      </c>
      <c r="F6" s="12" t="s">
        <v>29</v>
      </c>
      <c r="G6" s="12" t="s">
        <v>28</v>
      </c>
      <c r="H6" s="12" t="s">
        <v>73</v>
      </c>
      <c r="I6" s="12">
        <v>96588398</v>
      </c>
      <c r="J6" s="12" t="s">
        <v>15</v>
      </c>
      <c r="K6" s="13">
        <f t="shared" ref="K6:K8" si="0">L6+M6</f>
        <v>92.396000000000001</v>
      </c>
      <c r="L6" s="13">
        <v>92.396000000000001</v>
      </c>
      <c r="M6" s="13">
        <v>0</v>
      </c>
      <c r="N6" s="14">
        <v>43191</v>
      </c>
      <c r="O6" s="12" t="s">
        <v>31</v>
      </c>
      <c r="P6" s="12" t="s">
        <v>74</v>
      </c>
    </row>
    <row r="7" spans="1:16" s="10" customFormat="1" ht="22.5" x14ac:dyDescent="0.25">
      <c r="A7" s="11">
        <v>2</v>
      </c>
      <c r="B7" s="12" t="s">
        <v>75</v>
      </c>
      <c r="C7" s="12" t="s">
        <v>33</v>
      </c>
      <c r="D7" s="12">
        <v>4</v>
      </c>
      <c r="E7" s="12" t="s">
        <v>28</v>
      </c>
      <c r="F7" s="12" t="s">
        <v>29</v>
      </c>
      <c r="G7" s="12" t="s">
        <v>28</v>
      </c>
      <c r="H7" s="12" t="s">
        <v>76</v>
      </c>
      <c r="I7" s="12">
        <v>62991140</v>
      </c>
      <c r="J7" s="12" t="s">
        <v>15</v>
      </c>
      <c r="K7" s="13">
        <f t="shared" si="0"/>
        <v>50.124000000000002</v>
      </c>
      <c r="L7" s="13">
        <v>50.124000000000002</v>
      </c>
      <c r="M7" s="13">
        <v>0</v>
      </c>
      <c r="N7" s="14">
        <v>43191</v>
      </c>
      <c r="O7" s="12" t="s">
        <v>31</v>
      </c>
      <c r="P7" s="12" t="s">
        <v>74</v>
      </c>
    </row>
    <row r="8" spans="1:16" s="10" customFormat="1" ht="22.5" x14ac:dyDescent="0.25">
      <c r="A8" s="11">
        <v>3</v>
      </c>
      <c r="B8" s="12" t="s">
        <v>77</v>
      </c>
      <c r="C8" s="12" t="s">
        <v>33</v>
      </c>
      <c r="D8" s="12">
        <v>4</v>
      </c>
      <c r="E8" s="12" t="s">
        <v>28</v>
      </c>
      <c r="F8" s="12" t="s">
        <v>29</v>
      </c>
      <c r="G8" s="12" t="s">
        <v>28</v>
      </c>
      <c r="H8" s="12" t="s">
        <v>78</v>
      </c>
      <c r="I8" s="12">
        <v>3230014381</v>
      </c>
      <c r="J8" s="12" t="s">
        <v>15</v>
      </c>
      <c r="K8" s="13">
        <f t="shared" si="0"/>
        <v>47.295999999999999</v>
      </c>
      <c r="L8" s="13">
        <v>47.295999999999999</v>
      </c>
      <c r="M8" s="13">
        <v>0</v>
      </c>
      <c r="N8" s="14">
        <v>43191</v>
      </c>
      <c r="O8" s="12" t="s">
        <v>31</v>
      </c>
      <c r="P8" s="12" t="s">
        <v>74</v>
      </c>
    </row>
  </sheetData>
  <mergeCells count="1">
    <mergeCell ref="A2:P2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3.42578125" bestFit="1" customWidth="1"/>
    <col min="2" max="2" width="18.140625" customWidth="1"/>
    <col min="3" max="3" width="23" customWidth="1"/>
    <col min="4" max="4" width="7.5703125" customWidth="1"/>
    <col min="5" max="5" width="11.5703125" bestFit="1" customWidth="1"/>
    <col min="6" max="6" width="10.85546875" bestFit="1" customWidth="1"/>
    <col min="7" max="7" width="9.7109375" bestFit="1" customWidth="1"/>
    <col min="8" max="8" width="30.28515625" customWidth="1"/>
    <col min="9" max="9" width="10.7109375" customWidth="1"/>
    <col min="10" max="10" width="6" bestFit="1" customWidth="1"/>
    <col min="11" max="11" width="16.7109375" bestFit="1" customWidth="1"/>
    <col min="12" max="13" width="16.7109375" style="9" customWidth="1"/>
    <col min="15" max="15" width="12.7109375" bestFit="1" customWidth="1"/>
    <col min="16" max="16" width="27.5703125" customWidth="1"/>
  </cols>
  <sheetData>
    <row r="1" spans="1:16" s="4" customFormat="1" x14ac:dyDescent="0.25">
      <c r="D1" s="1"/>
      <c r="H1" s="1"/>
      <c r="I1" s="1"/>
      <c r="L1" s="9"/>
      <c r="M1" s="9"/>
      <c r="O1" s="2" t="s">
        <v>0</v>
      </c>
    </row>
    <row r="2" spans="1:16" s="4" customFormat="1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4" customFormat="1" ht="18.75" x14ac:dyDescent="0.25">
      <c r="A3" s="3"/>
      <c r="D3" s="1"/>
      <c r="H3" s="1"/>
      <c r="I3" s="1"/>
      <c r="L3" s="9"/>
      <c r="M3" s="9"/>
    </row>
    <row r="4" spans="1:16" s="4" customFormat="1" x14ac:dyDescent="0.25">
      <c r="D4" s="1"/>
      <c r="H4" s="1"/>
      <c r="I4" s="1"/>
      <c r="L4" s="9"/>
      <c r="M4" s="9"/>
    </row>
    <row r="5" spans="1:16" s="4" customFormat="1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72</v>
      </c>
      <c r="C6" s="12" t="s">
        <v>60</v>
      </c>
      <c r="D6" s="12">
        <v>1</v>
      </c>
      <c r="E6" s="12" t="s">
        <v>62</v>
      </c>
      <c r="F6" s="12" t="s">
        <v>63</v>
      </c>
      <c r="G6" s="12" t="s">
        <v>62</v>
      </c>
      <c r="H6" s="12" t="s">
        <v>79</v>
      </c>
      <c r="I6" s="12">
        <v>62338558</v>
      </c>
      <c r="J6" s="12" t="s">
        <v>15</v>
      </c>
      <c r="K6" s="13">
        <f t="shared" ref="K6:K7" si="0">L6+M6</f>
        <v>47.86</v>
      </c>
      <c r="L6" s="13">
        <v>47.86</v>
      </c>
      <c r="M6" s="13">
        <v>0</v>
      </c>
      <c r="N6" s="14">
        <v>43191</v>
      </c>
      <c r="O6" s="12" t="s">
        <v>31</v>
      </c>
      <c r="P6" s="12" t="s">
        <v>80</v>
      </c>
    </row>
    <row r="7" spans="1:16" s="10" customFormat="1" ht="22.5" x14ac:dyDescent="0.25">
      <c r="A7" s="11">
        <v>2</v>
      </c>
      <c r="B7" s="12" t="s">
        <v>81</v>
      </c>
      <c r="C7" s="12" t="s">
        <v>82</v>
      </c>
      <c r="D7" s="12">
        <v>1</v>
      </c>
      <c r="E7" s="12" t="s">
        <v>62</v>
      </c>
      <c r="F7" s="12" t="s">
        <v>63</v>
      </c>
      <c r="G7" s="12" t="s">
        <v>62</v>
      </c>
      <c r="H7" s="12" t="s">
        <v>83</v>
      </c>
      <c r="I7" s="12">
        <v>11469881</v>
      </c>
      <c r="J7" s="12" t="s">
        <v>15</v>
      </c>
      <c r="K7" s="13">
        <f t="shared" si="0"/>
        <v>27.751999999999999</v>
      </c>
      <c r="L7" s="13">
        <v>27.751999999999999</v>
      </c>
      <c r="M7" s="13">
        <v>0</v>
      </c>
      <c r="N7" s="14">
        <v>43191</v>
      </c>
      <c r="O7" s="12" t="s">
        <v>31</v>
      </c>
      <c r="P7" s="12" t="s">
        <v>80</v>
      </c>
    </row>
  </sheetData>
  <mergeCells count="1">
    <mergeCell ref="A2:P2"/>
  </mergeCell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3.5703125" style="4" bestFit="1" customWidth="1"/>
    <col min="2" max="2" width="16.5703125" style="4" bestFit="1" customWidth="1"/>
    <col min="3" max="3" width="16.5703125" style="4" customWidth="1"/>
    <col min="4" max="4" width="9.140625" style="1"/>
    <col min="5" max="5" width="18.42578125" style="4" bestFit="1" customWidth="1"/>
    <col min="6" max="6" width="11.28515625" style="4" bestFit="1" customWidth="1"/>
    <col min="7" max="7" width="10.7109375" style="4" bestFit="1" customWidth="1"/>
    <col min="8" max="8" width="28.42578125" style="1" customWidth="1"/>
    <col min="9" max="9" width="13" style="1" customWidth="1"/>
    <col min="10" max="10" width="6.140625" style="4" bestFit="1" customWidth="1"/>
    <col min="11" max="11" width="17.42578125" style="4" customWidth="1"/>
    <col min="12" max="13" width="17.42578125" style="9" customWidth="1"/>
    <col min="14" max="14" width="10.42578125" style="4" bestFit="1" customWidth="1"/>
    <col min="15" max="15" width="14.7109375" style="4" customWidth="1"/>
    <col min="16" max="16" width="14.85546875" style="4" customWidth="1"/>
    <col min="17" max="16384" width="9.140625" style="4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72</v>
      </c>
      <c r="C6" s="12" t="s">
        <v>84</v>
      </c>
      <c r="D6" s="12">
        <v>3</v>
      </c>
      <c r="E6" s="12" t="s">
        <v>28</v>
      </c>
      <c r="F6" s="12" t="s">
        <v>29</v>
      </c>
      <c r="G6" s="12" t="s">
        <v>28</v>
      </c>
      <c r="H6" s="12" t="s">
        <v>85</v>
      </c>
      <c r="I6" s="12">
        <v>47965711</v>
      </c>
      <c r="J6" s="12" t="s">
        <v>15</v>
      </c>
      <c r="K6" s="13">
        <f t="shared" ref="K6:K8" si="0">L6+M6</f>
        <v>12.978</v>
      </c>
      <c r="L6" s="13">
        <v>12.978</v>
      </c>
      <c r="M6" s="13">
        <v>0</v>
      </c>
      <c r="N6" s="14">
        <v>43191</v>
      </c>
      <c r="O6" s="12" t="s">
        <v>31</v>
      </c>
      <c r="P6" s="12" t="s">
        <v>86</v>
      </c>
    </row>
    <row r="7" spans="1:16" s="10" customFormat="1" ht="33.75" x14ac:dyDescent="0.25">
      <c r="A7" s="11">
        <v>2</v>
      </c>
      <c r="B7" s="12" t="s">
        <v>87</v>
      </c>
      <c r="C7" s="12" t="s">
        <v>84</v>
      </c>
      <c r="D7" s="12">
        <v>3</v>
      </c>
      <c r="E7" s="12" t="s">
        <v>28</v>
      </c>
      <c r="F7" s="12" t="s">
        <v>29</v>
      </c>
      <c r="G7" s="12" t="s">
        <v>28</v>
      </c>
      <c r="H7" s="12" t="s">
        <v>88</v>
      </c>
      <c r="I7" s="12">
        <v>96775008</v>
      </c>
      <c r="J7" s="12" t="s">
        <v>15</v>
      </c>
      <c r="K7" s="13">
        <f t="shared" si="0"/>
        <v>59.933999999999997</v>
      </c>
      <c r="L7" s="13">
        <v>59.933999999999997</v>
      </c>
      <c r="M7" s="13">
        <v>0</v>
      </c>
      <c r="N7" s="14">
        <v>43191</v>
      </c>
      <c r="O7" s="12" t="s">
        <v>31</v>
      </c>
      <c r="P7" s="12" t="s">
        <v>86</v>
      </c>
    </row>
    <row r="8" spans="1:16" s="10" customFormat="1" ht="22.5" x14ac:dyDescent="0.25">
      <c r="A8" s="11">
        <v>3</v>
      </c>
      <c r="B8" s="12" t="s">
        <v>89</v>
      </c>
      <c r="C8" s="23" t="s">
        <v>84</v>
      </c>
      <c r="D8" s="12" t="s">
        <v>14</v>
      </c>
      <c r="E8" s="12" t="s">
        <v>28</v>
      </c>
      <c r="F8" s="12" t="s">
        <v>29</v>
      </c>
      <c r="G8" s="12" t="s">
        <v>28</v>
      </c>
      <c r="H8" s="12" t="s">
        <v>90</v>
      </c>
      <c r="I8" s="12">
        <v>3030002678</v>
      </c>
      <c r="J8" s="12" t="s">
        <v>19</v>
      </c>
      <c r="K8" s="13">
        <f t="shared" si="0"/>
        <v>45.59</v>
      </c>
      <c r="L8" s="13">
        <v>45.59</v>
      </c>
      <c r="M8" s="13">
        <v>0</v>
      </c>
      <c r="N8" s="14">
        <v>43191</v>
      </c>
      <c r="O8" s="12" t="s">
        <v>31</v>
      </c>
      <c r="P8" s="12" t="s">
        <v>86</v>
      </c>
    </row>
  </sheetData>
  <mergeCells count="1">
    <mergeCell ref="A2:P2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19.7109375" style="9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3.140625" style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14.7109375" style="9" customWidth="1"/>
    <col min="16" max="16" width="20.71093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33.75" x14ac:dyDescent="0.25">
      <c r="A6" s="11">
        <v>1</v>
      </c>
      <c r="B6" s="12" t="s">
        <v>75</v>
      </c>
      <c r="C6" s="12" t="s">
        <v>91</v>
      </c>
      <c r="D6" s="12">
        <v>1</v>
      </c>
      <c r="E6" s="12" t="s">
        <v>62</v>
      </c>
      <c r="F6" s="12" t="s">
        <v>63</v>
      </c>
      <c r="G6" s="12" t="s">
        <v>62</v>
      </c>
      <c r="H6" s="12" t="s">
        <v>92</v>
      </c>
      <c r="I6" s="12">
        <v>96799374</v>
      </c>
      <c r="J6" s="12" t="s">
        <v>21</v>
      </c>
      <c r="K6" s="13">
        <f t="shared" ref="K6:K9" si="0">L6+M6</f>
        <v>126.452</v>
      </c>
      <c r="L6" s="13">
        <v>126.452</v>
      </c>
      <c r="M6" s="13">
        <v>0</v>
      </c>
      <c r="N6" s="14">
        <v>43191</v>
      </c>
      <c r="O6" s="12" t="s">
        <v>31</v>
      </c>
      <c r="P6" s="12" t="s">
        <v>93</v>
      </c>
    </row>
    <row r="7" spans="1:16" s="10" customFormat="1" ht="33.75" x14ac:dyDescent="0.25">
      <c r="A7" s="11">
        <v>2</v>
      </c>
      <c r="B7" s="12" t="s">
        <v>94</v>
      </c>
      <c r="C7" s="12" t="s">
        <v>91</v>
      </c>
      <c r="D7" s="12">
        <v>1</v>
      </c>
      <c r="E7" s="12" t="s">
        <v>62</v>
      </c>
      <c r="F7" s="12" t="s">
        <v>63</v>
      </c>
      <c r="G7" s="12" t="s">
        <v>62</v>
      </c>
      <c r="H7" s="12" t="s">
        <v>95</v>
      </c>
      <c r="I7" s="12" t="s">
        <v>96</v>
      </c>
      <c r="J7" s="12" t="s">
        <v>15</v>
      </c>
      <c r="K7" s="13">
        <f t="shared" si="0"/>
        <v>0.4</v>
      </c>
      <c r="L7" s="13">
        <v>0.4</v>
      </c>
      <c r="M7" s="13">
        <v>0</v>
      </c>
      <c r="N7" s="14">
        <v>43191</v>
      </c>
      <c r="O7" s="12" t="s">
        <v>31</v>
      </c>
      <c r="P7" s="12" t="s">
        <v>93</v>
      </c>
    </row>
    <row r="8" spans="1:16" s="10" customFormat="1" ht="33.75" x14ac:dyDescent="0.25">
      <c r="A8" s="11">
        <v>3</v>
      </c>
      <c r="B8" s="12" t="s">
        <v>97</v>
      </c>
      <c r="C8" s="12" t="s">
        <v>91</v>
      </c>
      <c r="D8" s="12">
        <v>1</v>
      </c>
      <c r="E8" s="12" t="s">
        <v>62</v>
      </c>
      <c r="F8" s="12" t="s">
        <v>63</v>
      </c>
      <c r="G8" s="12" t="s">
        <v>62</v>
      </c>
      <c r="H8" s="12" t="s">
        <v>98</v>
      </c>
      <c r="I8" s="12">
        <v>6653700</v>
      </c>
      <c r="J8" s="12" t="s">
        <v>15</v>
      </c>
      <c r="K8" s="13">
        <f t="shared" si="0"/>
        <v>26.404</v>
      </c>
      <c r="L8" s="13">
        <v>26.404</v>
      </c>
      <c r="M8" s="13">
        <v>0</v>
      </c>
      <c r="N8" s="14">
        <v>43191</v>
      </c>
      <c r="O8" s="12" t="s">
        <v>31</v>
      </c>
      <c r="P8" s="12" t="s">
        <v>93</v>
      </c>
    </row>
    <row r="9" spans="1:16" s="10" customFormat="1" ht="33.75" x14ac:dyDescent="0.25">
      <c r="A9" s="11">
        <v>4</v>
      </c>
      <c r="B9" s="12" t="s">
        <v>99</v>
      </c>
      <c r="C9" s="12" t="s">
        <v>91</v>
      </c>
      <c r="D9" s="12">
        <v>1</v>
      </c>
      <c r="E9" s="12" t="s">
        <v>62</v>
      </c>
      <c r="F9" s="12" t="s">
        <v>63</v>
      </c>
      <c r="G9" s="12" t="s">
        <v>62</v>
      </c>
      <c r="H9" s="12" t="s">
        <v>100</v>
      </c>
      <c r="I9" s="12">
        <v>19523580</v>
      </c>
      <c r="J9" s="12" t="s">
        <v>15</v>
      </c>
      <c r="K9" s="13">
        <f t="shared" si="0"/>
        <v>0.94599999999999995</v>
      </c>
      <c r="L9" s="13">
        <v>0.94599999999999995</v>
      </c>
      <c r="M9" s="13">
        <v>0</v>
      </c>
      <c r="N9" s="14">
        <v>43191</v>
      </c>
      <c r="O9" s="12" t="s">
        <v>31</v>
      </c>
      <c r="P9" s="12" t="s">
        <v>93</v>
      </c>
    </row>
  </sheetData>
  <mergeCells count="1">
    <mergeCell ref="A2:P2"/>
  </mergeCells>
  <pageMargins left="0.7" right="0.7" top="0.75" bottom="0.75" header="0.3" footer="0.3"/>
  <pageSetup paperSize="9" scale="3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8.7109375" style="9" bestFit="1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5.7109375" style="1" customWidth="1"/>
    <col min="9" max="9" width="13" style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81</v>
      </c>
      <c r="C6" s="12" t="s">
        <v>101</v>
      </c>
      <c r="D6" s="12" t="s">
        <v>14</v>
      </c>
      <c r="E6" s="12" t="s">
        <v>28</v>
      </c>
      <c r="F6" s="12" t="s">
        <v>29</v>
      </c>
      <c r="G6" s="12" t="s">
        <v>28</v>
      </c>
      <c r="H6" s="12" t="s">
        <v>102</v>
      </c>
      <c r="I6" s="12">
        <v>90933233</v>
      </c>
      <c r="J6" s="12" t="s">
        <v>15</v>
      </c>
      <c r="K6" s="13">
        <f t="shared" ref="K6:K7" si="0">L6+M6</f>
        <v>79.73</v>
      </c>
      <c r="L6" s="13">
        <v>79.73</v>
      </c>
      <c r="M6" s="13">
        <v>0</v>
      </c>
      <c r="N6" s="14">
        <v>43191</v>
      </c>
      <c r="O6" s="12" t="s">
        <v>31</v>
      </c>
      <c r="P6" s="12" t="s">
        <v>103</v>
      </c>
    </row>
    <row r="7" spans="1:16" s="10" customFormat="1" ht="22.5" x14ac:dyDescent="0.25">
      <c r="A7" s="11">
        <v>2</v>
      </c>
      <c r="B7" s="12" t="s">
        <v>72</v>
      </c>
      <c r="C7" s="12" t="s">
        <v>101</v>
      </c>
      <c r="D7" s="12">
        <v>18</v>
      </c>
      <c r="E7" s="12" t="s">
        <v>28</v>
      </c>
      <c r="F7" s="12" t="s">
        <v>29</v>
      </c>
      <c r="G7" s="12" t="s">
        <v>28</v>
      </c>
      <c r="H7" s="12" t="s">
        <v>104</v>
      </c>
      <c r="I7" s="12">
        <v>90566941</v>
      </c>
      <c r="J7" s="12" t="s">
        <v>15</v>
      </c>
      <c r="K7" s="13">
        <f t="shared" si="0"/>
        <v>74.406000000000006</v>
      </c>
      <c r="L7" s="13">
        <v>74.406000000000006</v>
      </c>
      <c r="M7" s="13">
        <v>0</v>
      </c>
      <c r="N7" s="14">
        <v>43191</v>
      </c>
      <c r="O7" s="12" t="s">
        <v>31</v>
      </c>
      <c r="P7" s="12" t="s">
        <v>103</v>
      </c>
    </row>
  </sheetData>
  <mergeCells count="1">
    <mergeCell ref="A2:P2"/>
  </mergeCells>
  <pageMargins left="0.7" right="0.7" top="0.75" bottom="0.75" header="0.3" footer="0.3"/>
  <pageSetup paperSize="9" scale="3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12.28515625" style="9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0.5703125" style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33.75" x14ac:dyDescent="0.25">
      <c r="A6" s="11">
        <v>1</v>
      </c>
      <c r="B6" s="12" t="s">
        <v>105</v>
      </c>
      <c r="C6" s="12" t="s">
        <v>33</v>
      </c>
      <c r="D6" s="12">
        <v>46</v>
      </c>
      <c r="E6" s="12" t="s">
        <v>28</v>
      </c>
      <c r="F6" s="12" t="s">
        <v>29</v>
      </c>
      <c r="G6" s="12" t="s">
        <v>28</v>
      </c>
      <c r="H6" s="12" t="s">
        <v>106</v>
      </c>
      <c r="I6" s="12" t="s">
        <v>107</v>
      </c>
      <c r="J6" s="12" t="s">
        <v>15</v>
      </c>
      <c r="K6" s="13">
        <f t="shared" ref="K6" si="0">L6+M6</f>
        <v>22.431999999999999</v>
      </c>
      <c r="L6" s="13">
        <v>22.431999999999999</v>
      </c>
      <c r="M6" s="13">
        <v>0</v>
      </c>
      <c r="N6" s="14">
        <v>43191</v>
      </c>
      <c r="O6" s="12" t="s">
        <v>31</v>
      </c>
      <c r="P6" s="12" t="s">
        <v>108</v>
      </c>
    </row>
  </sheetData>
  <mergeCells count="1">
    <mergeCell ref="A2:P2"/>
  </mergeCells>
  <pageMargins left="0.7" right="0.7" top="0.75" bottom="0.75" header="0.3" footer="0.3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3.5703125" style="9" bestFit="1" customWidth="1"/>
    <col min="2" max="2" width="16.5703125" style="9" bestFit="1" customWidth="1"/>
    <col min="3" max="3" width="14" style="9" customWidth="1"/>
    <col min="4" max="4" width="9.140625" style="1"/>
    <col min="5" max="5" width="18.42578125" style="9" bestFit="1" customWidth="1"/>
    <col min="6" max="6" width="11.28515625" style="9" bestFit="1" customWidth="1"/>
    <col min="7" max="7" width="10.7109375" style="9" bestFit="1" customWidth="1"/>
    <col min="8" max="8" width="36.42578125" style="1" customWidth="1"/>
    <col min="9" max="9" width="9" style="1" bestFit="1" customWidth="1"/>
    <col min="10" max="10" width="6.140625" style="9" bestFit="1" customWidth="1"/>
    <col min="11" max="13" width="17.42578125" style="9" customWidth="1"/>
    <col min="14" max="14" width="10.42578125" style="9" bestFit="1" customWidth="1"/>
    <col min="15" max="15" width="24.140625" style="9" customWidth="1"/>
    <col min="16" max="16" width="23.85546875" style="9" customWidth="1"/>
    <col min="17" max="16384" width="9.140625" style="9"/>
  </cols>
  <sheetData>
    <row r="1" spans="1:16" x14ac:dyDescent="0.25">
      <c r="O1" s="2" t="s">
        <v>0</v>
      </c>
    </row>
    <row r="2" spans="1:16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25">
      <c r="A3" s="3"/>
    </row>
    <row r="5" spans="1:16" ht="48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7" t="s">
        <v>10</v>
      </c>
      <c r="J5" s="5" t="s">
        <v>11</v>
      </c>
      <c r="K5" s="8" t="s">
        <v>12</v>
      </c>
      <c r="L5" s="8" t="s">
        <v>22</v>
      </c>
      <c r="M5" s="8" t="s">
        <v>23</v>
      </c>
      <c r="N5" s="8" t="s">
        <v>13</v>
      </c>
      <c r="O5" s="5" t="s">
        <v>16</v>
      </c>
      <c r="P5" s="5" t="s">
        <v>17</v>
      </c>
    </row>
    <row r="6" spans="1:16" s="10" customFormat="1" ht="22.5" x14ac:dyDescent="0.25">
      <c r="A6" s="11">
        <v>1</v>
      </c>
      <c r="B6" s="12" t="s">
        <v>36</v>
      </c>
      <c r="C6" s="12" t="s">
        <v>33</v>
      </c>
      <c r="D6" s="12">
        <v>46</v>
      </c>
      <c r="E6" s="12" t="s">
        <v>28</v>
      </c>
      <c r="F6" s="12" t="s">
        <v>29</v>
      </c>
      <c r="G6" s="12" t="s">
        <v>28</v>
      </c>
      <c r="H6" s="12" t="s">
        <v>109</v>
      </c>
      <c r="I6" s="12" t="s">
        <v>110</v>
      </c>
      <c r="J6" s="12" t="s">
        <v>15</v>
      </c>
      <c r="K6" s="13">
        <f>L6+M6</f>
        <v>13.811999999999999</v>
      </c>
      <c r="L6" s="13">
        <v>13.811999999999999</v>
      </c>
      <c r="M6" s="13">
        <v>0</v>
      </c>
      <c r="N6" s="14">
        <v>43191</v>
      </c>
      <c r="O6" s="12" t="s">
        <v>31</v>
      </c>
      <c r="P6" s="12" t="s">
        <v>111</v>
      </c>
    </row>
  </sheetData>
  <mergeCells count="1">
    <mergeCell ref="A2:P2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16</vt:i4>
      </vt:variant>
    </vt:vector>
  </HeadingPairs>
  <TitlesOfParts>
    <vt:vector size="32" baseType="lpstr">
      <vt:lpstr>Powiat Nakielski</vt:lpstr>
      <vt:lpstr>ZSSP Karnowo</vt:lpstr>
      <vt:lpstr>ZSŻŚ</vt:lpstr>
      <vt:lpstr>I LO Szubin</vt:lpstr>
      <vt:lpstr>I LO Nakło</vt:lpstr>
      <vt:lpstr>ZSP Szubin</vt:lpstr>
      <vt:lpstr>ZSP Nakło</vt:lpstr>
      <vt:lpstr>PCPR</vt:lpstr>
      <vt:lpstr>PPPP</vt:lpstr>
      <vt:lpstr>ZDP</vt:lpstr>
      <vt:lpstr>ZSS</vt:lpstr>
      <vt:lpstr>DPS</vt:lpstr>
      <vt:lpstr>ZSP Lubaszcz</vt:lpstr>
      <vt:lpstr>ZSP Samostrzel</vt:lpstr>
      <vt:lpstr>MOW</vt:lpstr>
      <vt:lpstr>PUP</vt:lpstr>
      <vt:lpstr>DPS!Obszar_wydruku</vt:lpstr>
      <vt:lpstr>'I LO Nakło'!Obszar_wydruku</vt:lpstr>
      <vt:lpstr>'I LO Szubin'!Obszar_wydruku</vt:lpstr>
      <vt:lpstr>MOW!Obszar_wydruku</vt:lpstr>
      <vt:lpstr>PCPR!Obszar_wydruku</vt:lpstr>
      <vt:lpstr>'Powiat Nakielski'!Obszar_wydruku</vt:lpstr>
      <vt:lpstr>PPPP!Obszar_wydruku</vt:lpstr>
      <vt:lpstr>PUP!Obszar_wydruku</vt:lpstr>
      <vt:lpstr>ZDP!Obszar_wydruku</vt:lpstr>
      <vt:lpstr>'ZSP Lubaszcz'!Obszar_wydruku</vt:lpstr>
      <vt:lpstr>'ZSP Nakło'!Obszar_wydruku</vt:lpstr>
      <vt:lpstr>'ZSP Samostrzel'!Obszar_wydruku</vt:lpstr>
      <vt:lpstr>'ZSP Szubin'!Obszar_wydruku</vt:lpstr>
      <vt:lpstr>ZSS!Obszar_wydruku</vt:lpstr>
      <vt:lpstr>'ZSSP Karnowo'!Obszar_wydruku</vt:lpstr>
      <vt:lpstr>ZSŻŚ!Obszar_wydruku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Aleksandra Witkowska</cp:lastModifiedBy>
  <cp:lastPrinted>2016-04-15T08:12:09Z</cp:lastPrinted>
  <dcterms:created xsi:type="dcterms:W3CDTF">2016-04-15T06:52:42Z</dcterms:created>
  <dcterms:modified xsi:type="dcterms:W3CDTF">2018-02-14T09:52:04Z</dcterms:modified>
</cp:coreProperties>
</file>